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roskovnik" sheetId="1" r:id="rId1"/>
  </sheets>
  <definedNames>
    <definedName name="_xlnm.Print_Titles" localSheetId="0">'troskovnik'!$1:$8</definedName>
    <definedName name="Excel_BuiltIn_Print_Titles_1">'troskovnik'!$A$1:$IS$8</definedName>
    <definedName name="Excel_BuiltIn_Print_Titles_1_1">'troskovnik'!$A$1:$Q$6</definedName>
    <definedName name="Excel_BuiltIn_Print_Titles_1_1_1">'troskovnik'!$A$1:$O$6</definedName>
    <definedName name="Excel_BuiltIn_Print_Titles_1_1_1_1">'troskovnik'!$A$1:$O$2</definedName>
    <definedName name="Excel_BuiltIn_Print_Titles_1_1_1_11">'troskovnik'!#REF!</definedName>
    <definedName name="Excel_BuiltIn_Print_Titles_1_1_1_1_1">"$troskovnik.$A$#REF!:$IV$#REF!"</definedName>
    <definedName name="Excel_BuiltIn_Print_Titles_1_1_1_1_1_1">"$troskovnik.$B$#REF!:$IV$#REF!"</definedName>
    <definedName name="Excel_BuiltIn_Print_Titles_1_1_1_1_1_1_1">"$troskovnik.$B$#REF!:$IV$#REF!"</definedName>
    <definedName name="Excel_BuiltIn_Print_Titles_1_1_1_1_1_1_1_1">"$troskovnik.$B$#REF!:$GR$#REF!"</definedName>
    <definedName name="Excel_BuiltIn_Print_Titles_1_1_1_1_1_1_1_1_1">"$troskovnik.$B$#REF!:$GH$#REF!"</definedName>
    <definedName name="Excel_BuiltIn_Print_Titles_1_1_1_1_1_1_1_1_1_1">"$troskovnik.$B$#REF!:$GH$#REF!"</definedName>
    <definedName name="Excel_BuiltIn_Print_Titles_1_1_1_1_1_1_1_1_1_1_1">"$troskovnik.$#REF!$#REF!:$#REF!$#REF!"</definedName>
  </definedNames>
  <calcPr fullCalcOnLoad="1"/>
</workbook>
</file>

<file path=xl/sharedStrings.xml><?xml version="1.0" encoding="utf-8"?>
<sst xmlns="http://schemas.openxmlformats.org/spreadsheetml/2006/main" count="279" uniqueCount="186">
  <si>
    <t>ARHITEKA d.o.o. za projektiranje i građenje, MB 1954733, OIB 91237793626, ivan.koccevar©gmail.com</t>
  </si>
  <si>
    <t>sjedište: Mirka Seljana 30, Karlovac, ured: Miroslava Krleže 6, Karlovac, +385 98 869 976</t>
  </si>
  <si>
    <t>INVESTITOR:</t>
  </si>
  <si>
    <t>GRAD OZALJ, KURILOVAC 1, OZALJ, OIB 45123683624</t>
  </si>
  <si>
    <t>GRAĐEVINA:</t>
  </si>
  <si>
    <t>GRADNJA POMOĆNE GRAĐEVINE - NADSTREŠNICA ZA KONTEJNERE i SPREMIŠTE ZA PELETE</t>
  </si>
  <si>
    <t>k.č.br. 2393/1, k.o. OZALJ, (VRTIĆ OZALJ, TRG BRAĆE RADIĆ 4, OZALJ)</t>
  </si>
  <si>
    <t>GLAVNI ARHITEKTONSKI PROJEKT br. 20A11 _ projektant: IVAN KOČEVAR, dipl.ing.arh. _ Karlovac, prosinac 2020.</t>
  </si>
  <si>
    <t>TROŠKOVNIK</t>
  </si>
  <si>
    <t>GRAĐEVINSKIH I OBRTNIČKIH</t>
  </si>
  <si>
    <t>RADOVA</t>
  </si>
  <si>
    <t xml:space="preserve">                 </t>
  </si>
  <si>
    <t>IZRADIO:</t>
  </si>
  <si>
    <t>IVAN KOČEVAR, dipl.ing.arh.</t>
  </si>
  <si>
    <t>Karlovac, prosinac 2020.</t>
  </si>
  <si>
    <t>OPĆI I TEHNIČKI UVJETI:</t>
  </si>
  <si>
    <t>Za izvođenje radova, ukoliko nije drugačije navedeno, mjerodavni su tehnički propisi, standardi i građevinske norme te propisi o zaštiti na radu.</t>
  </si>
  <si>
    <t>U jediničnu cijenu radova uključeni su:</t>
  </si>
  <si>
    <t>- svi potrebni materijali i dostava na gradilište,</t>
  </si>
  <si>
    <t>- horizontalni i vertikalni transporti na gradilištu do mjesta ugradnje,</t>
  </si>
  <si>
    <t>- rad i svi pomoćni radovi (utovar, istovar, skladištenje i sl.),</t>
  </si>
  <si>
    <t>- kompletna montaža i ugradnja,</t>
  </si>
  <si>
    <t>- fasadna skela,</t>
  </si>
  <si>
    <t>- troškovi uređenja gradilišta i dovođenje u prvobitno stanje,</t>
  </si>
  <si>
    <t>Prije davanja ponude izvođač je obavezan pregledati gradilište.</t>
  </si>
  <si>
    <t>Ako izvođač utvrdi da u opisu pojedinih radova ima nedostataka ili grešaka (u pogledu materijala ili izvedbe) koje bi mogle utjecati na izvedbu i kvalitetu radova, mora pravovremeno izvjestiti investitora i nadzornog inženjera te sve upisati u građevinski dnevnik.</t>
  </si>
  <si>
    <t>Izvođač je dužan sve radove izvesti solidno i ispravno prema opisu pojedine stavke troškovnika.</t>
  </si>
  <si>
    <t>Za sve ugrađene materijale izvodač je dužan pribaviti potvrde sukladnosti.</t>
  </si>
  <si>
    <t>Obračun i iskazane količine u troškovniku proizlaze iz mjera prikazanih u nacrtima i prilozima.</t>
  </si>
  <si>
    <t>Sve mjere za izradu pojedinih elemenata (ugradnja stolarije, bravarije, limarije i sl.) izvođač je dužan prije početka izrade provjeriti na mjestu ugradnje.</t>
  </si>
  <si>
    <t>Izgled ugrađenih materijala određuje projektant na osnovu dobivenih uzoraka i prema RAL-karti.</t>
  </si>
  <si>
    <t>Izvođač radova dužan je u potpunosti osigurati prijevoz na samom gradilištu i na javnim prometnim površinama.</t>
  </si>
  <si>
    <t>U svim stavkama koje uključuju odvoz viška materijala na odlagalište jedinične cijene moraju uključivati sve troškove odlaganja, utovar, istovar, razastiranje i planiranje.</t>
  </si>
  <si>
    <t>U zoni zahvata gdje je projektom naznačeno postojanje instalacija izvođač radova je obvezan u prisustvu nadzornog inženjera, a po potrebi i predstavnika vlasnika instalacija, izvršiti iskapanja radi utvrđivanja stvarnog položaja i dubine i postojećih instalacija i energetskih kabela uključujući i zatrpavanje rova po utvrđivanju položaja instalacija. Navedeni radovi moraju biti uključeni u jedinične cijene stavaka troškovnika i neće se posebno obračunavati.</t>
  </si>
  <si>
    <t>Izvođač radova dužan je održavati gradilište za vrijeme izvođenja radova (održavanje zelenila, vertikalne i horizontalne signalizacije, turističke signalizacije, privremene regulacije i svega ostalog što je u funkciji sigurnog odvijanja prometa). Postavljanjem odgovarajuće zaštitne ograde mora se onemogućiti pristup nezaposlenih osoba na gradilište.</t>
  </si>
  <si>
    <t>Ukoliko prilikom izvođenja radova dođe do eventualnih oštećenja na građevini i okolišu, izvođač ih je dužan sanirati i vratiti u prvobitno stanje.</t>
  </si>
  <si>
    <t>Izvodač može započeti s radovima tek nakon što ponuđene cijene budu prihvaćene i ugovorene s investitorom.</t>
  </si>
  <si>
    <t>Ukoliko izvodač propusti postupiti po ovim uvjetima, odnosno ako izvede ugovorene radove mimo ovih uvjeta, sve eventualne posljedice snosit će o svom trošku.</t>
  </si>
  <si>
    <t>I</t>
  </si>
  <si>
    <t>ZEMLJANI RADOVI</t>
  </si>
  <si>
    <t>Premještanje postojećih kontejnera na lokaciju na parceli koju odredi investitor.</t>
  </si>
  <si>
    <t>komplet</t>
  </si>
  <si>
    <t>2</t>
  </si>
  <si>
    <t>Izrezivanje i uklanjanje asfalta (nosivog i habajućeg sloja) uz odlaganje na gradilištu.</t>
  </si>
  <si>
    <t>Predviđeno je izrezivanje u liniji 3,0m od praga nadstrešnice kako bi se izradom novog asfalta izvela površina bez visinskih razlika.</t>
  </si>
  <si>
    <t>m2</t>
  </si>
  <si>
    <t>3</t>
  </si>
  <si>
    <t>Iskop podloge od kamenog granulata ispod asfalta na dijelu površine nadstrešnice uz odlaganje na gradilištu.</t>
  </si>
  <si>
    <t>Prilikom iskopa voditi računa o postojećem razvodu odvodnje uključujući revizijska okna.</t>
  </si>
  <si>
    <t>Predviđena dubina podloge je 50cm.</t>
  </si>
  <si>
    <t>U slučaju odgovarajuće kvalitete materijal se može ponovo ugraditi.</t>
  </si>
  <si>
    <t>m3</t>
  </si>
  <si>
    <t>Uklanjanje postojećih betonskih rubnjaka uključujući betonsku posteljicu uz odlaganje na gradilištu.</t>
  </si>
  <si>
    <t>m1</t>
  </si>
  <si>
    <t>Strojni površinski iskop humusa d=20cm uz odlaganje na gradilištu.</t>
  </si>
  <si>
    <t>Nakon završenih radova dio humusa koristi se za zasipavanje, a ostatak se odovozi na odlagalište.</t>
  </si>
  <si>
    <t>Obračun po m3 u zbijenom stanju.</t>
  </si>
  <si>
    <t>Strojni široki iskop zemlje C-kategorije za temeljnu ploču uz odlaganje na gradilištu.</t>
  </si>
  <si>
    <t>Planiranje i nabijanje dna iskopa prije razastiranja šljunka do zbijenosti 40Mpa.</t>
  </si>
  <si>
    <t>Dobava, razastiranje, planiranje i zbijanje sloja šljunka (drobljenog kamena) ispod temeljne ploče u debljini 30cm.</t>
  </si>
  <si>
    <t>9</t>
  </si>
  <si>
    <t>Dobava, razastiranje, planiranje i nabijanje pijeska za niveliranje prosječne debljine d=3cm preko sloja zbijenog šljunka (drobljenog kamena).</t>
  </si>
  <si>
    <t>Zasipavanje i nabijanje iskopanog humusa sa gradilišta nakon završetka radova.</t>
  </si>
  <si>
    <t>Izrada travnjaka koja uključuje pripremu površine i sjetvu travne smjese uz zalijevanje i valjanje površine.</t>
  </si>
  <si>
    <t>Popravak asfalta uz nadstrešnicu. Asfaltom je potrebno iznivelirati površinu između parkirališta i ruba AB-podne ploče. Uključeno je sljedeće:</t>
  </si>
  <si>
    <t>a)</t>
  </si>
  <si>
    <t>dobava materijala te dopuna nosive konstrukcije od mehanički zbijenog zrnatog materijala</t>
  </si>
  <si>
    <t>b)</t>
  </si>
  <si>
    <t>dobava materijala te izrada nosivog sloja kolnika od bitumeniziranog drobljenog kamenog materijala BNS-22, d=8cm</t>
  </si>
  <si>
    <t>c)</t>
  </si>
  <si>
    <t>dobava materijala i izrada habajućeg sloja kolnika od asfaltbetona AB-16, d=4cm</t>
  </si>
  <si>
    <t>Utovar i odvoz otpada te viška iskopanog materijala sa gradilišta na odlagalište udaljeno do 30km. Taksa je uključena u cijenu.</t>
  </si>
  <si>
    <t>UKUPNO:</t>
  </si>
  <si>
    <t>II</t>
  </si>
  <si>
    <t>ODVODNJA</t>
  </si>
  <si>
    <t>Demontaža poklopca revizijskog okna i slivne rešetke uz odlaganje na gradilištu.</t>
  </si>
  <si>
    <t>poklopac</t>
  </si>
  <si>
    <t>kom</t>
  </si>
  <si>
    <t>slivna rešetka</t>
  </si>
  <si>
    <t>Uklanjanje postojećih betonskih kanalica za oborinsku odvodnju uključujući betonsku posteljicu uz odlaganje na gradilištu.</t>
  </si>
  <si>
    <t>Izmještanje postojećeg razvoda odvodnje uz izvedbu novih revizijskih okana veličine do 100/100/v=200cm.</t>
  </si>
  <si>
    <t>Uključen iskop revizijskog okna, iskop kanala (širine do 60cm, dubine do 150cm), izrada posteljice, polaganje cijevi, izrada spoja na postojeći razvod te zasipavanje šljunkom uz potrebno nabijanje.</t>
  </si>
  <si>
    <t>U cijeni je sav rad i materijal za kompletno dovršenu stavku uključujući tipski metalni poklopac za kolni promet.</t>
  </si>
  <si>
    <t>AB-revizijsko okno sa poklopcem</t>
  </si>
  <si>
    <t>PVC DN 250</t>
  </si>
  <si>
    <t>PVC DN 200</t>
  </si>
  <si>
    <t>d)</t>
  </si>
  <si>
    <t>PVC DN 160</t>
  </si>
  <si>
    <t>e)</t>
  </si>
  <si>
    <t>PVC DN 110</t>
  </si>
  <si>
    <t>4</t>
  </si>
  <si>
    <t>Izrada okna slivne rešetke oborinske odvodnje od betonske cijevi Ø50cm, sa priključkom na postojeću oborinsku odvodnju.</t>
  </si>
  <si>
    <t>U cijeni je sav rad i materijal za kompletno dovršenu stavku uključujući tipsku metalnu slivnu rešetku.</t>
  </si>
  <si>
    <t>5</t>
  </si>
  <si>
    <t>Izrada odvodnog kanala iza nadstrešnice od tipskih betonskih kanalica (kao postojeće).</t>
  </si>
  <si>
    <t>Uključena izrada posteljice, betoniranje kanalica te spajanje sa slivnom rešetkom i razvodom odvodnje.</t>
  </si>
  <si>
    <t>6</t>
  </si>
  <si>
    <t>Izrada odvodnog kanala ispred nadstrešnice od tipskih metalnih kanalica širine 20cm uključujući lijevano-željeznu rešetku za kolni promet.</t>
  </si>
  <si>
    <t>III</t>
  </si>
  <si>
    <t>BETONSKI I AB-RADOVI</t>
  </si>
  <si>
    <t>1</t>
  </si>
  <si>
    <t>Betoniranje AB-temeljne ploče betonom C25/30 (MB-30).</t>
  </si>
  <si>
    <t>Uključen dodatak za vodonepropusnost obzirom da se ne izvodi hidroizolacija poda.</t>
  </si>
  <si>
    <t>Predvidjeti postavljanje čeličnih pločica za učvršćenje čelične konstrukcije.</t>
  </si>
  <si>
    <t>U cijenu uračunati sav potreban rad i materijal.</t>
  </si>
  <si>
    <t>oplata</t>
  </si>
  <si>
    <t>beton</t>
  </si>
  <si>
    <t>Isto kao st.(1), samo betoniranje AB-zuba presjeka 15/10cm uz rub AB-temeljne ploče.</t>
  </si>
  <si>
    <t>Izrada oplate za otvor revizijskog okna kanalizacije unutar AB-temeljne ploče.</t>
  </si>
  <si>
    <t>Razna sitna betoniranja betonom C25/30 (MB-30) koja se nisu mogla predvidjeti, a pojavit će se tijekom gradnje.</t>
  </si>
  <si>
    <t>Izrada, dobava i postava srednje složene armature AB-elemenata izvedene prema važećim propisima i statičkom proračunu.</t>
  </si>
  <si>
    <t>Plan armature je u cijeni stavke armature, a izrađuje se prema statičkom proračunu i uputama nadzornog inženjera za konstrukciju.</t>
  </si>
  <si>
    <t>RA 400/500</t>
  </si>
  <si>
    <t>kg</t>
  </si>
  <si>
    <t>MA 500/560</t>
  </si>
  <si>
    <t>IV</t>
  </si>
  <si>
    <t>ZIDARSKI RADOVI</t>
  </si>
  <si>
    <t>Brušenje AB-temeljne ploče i rubnog zuba da bi se dobila glatka ploha.</t>
  </si>
  <si>
    <t>Zidarska pripomoć kod obrtničkih radova, razna štemanja, sitni nepredviđeni radovi i popravci nakon oštećenja.</t>
  </si>
  <si>
    <t>NKV</t>
  </si>
  <si>
    <t>sati</t>
  </si>
  <si>
    <t>Dobava i ugradnja tipskih podnih inox-profila na pragovima.</t>
  </si>
  <si>
    <t>Čišćenje gradilišta u svim fazama izvođenja, od grubih građevinskih radova do završnog čišćenja za primopredaju.</t>
  </si>
  <si>
    <t>V</t>
  </si>
  <si>
    <t>BRAVARSKI RADOVI</t>
  </si>
  <si>
    <t>Izrada, dobava i montaža čelične konstrukcije nadstrešnice.</t>
  </si>
  <si>
    <t>Izrada od čeličnih profila, pocinčanih i bojanih poliuretanskim lakom u boji po izboru projektanta prema RAL-karti.</t>
  </si>
  <si>
    <t>Učvršćenje u AB-podlogu / AB-zub sidrenim vijcima i čeličnim pločicama.</t>
  </si>
  <si>
    <t>Stavka se sastoji od slijedećih elemenata:</t>
  </si>
  <si>
    <t>- krovne letve 60/80/3mm</t>
  </si>
  <si>
    <t>- prečka okvira 100/120/4mm</t>
  </si>
  <si>
    <t>- stup 100/100/4mm</t>
  </si>
  <si>
    <t>- uzdužni poveznici okvira 80/80/3mm</t>
  </si>
  <si>
    <t>- fasadne letve 60/60/3mm</t>
  </si>
  <si>
    <t>- dijagonale spregova Ø12mm</t>
  </si>
  <si>
    <t>Limeni pokrov i odvodna limarija obračunava se posebno.</t>
  </si>
  <si>
    <t>Prije izrade konstrukcije “boksova” za kontejnere u suradnji sa projektantom potrebno je provjeriti mjere kontejnera te uskladiti graničnike i vrata.</t>
  </si>
  <si>
    <t>Izvedba prema nacrtu i izmjeri na gradilištu.</t>
  </si>
  <si>
    <t>Izrada, dobava i montaža vanjskih stranica “boksova” za kontejnere.</t>
  </si>
  <si>
    <t>Stranice se izvode od perforiranog lima učvršćenog na okvir od čeličnih profila ◘50/50/2mm.</t>
  </si>
  <si>
    <t>Sve je pocinčano i bojano poliuretanskim lakom u boji po izboru projektanta prema RAL-karti.</t>
  </si>
  <si>
    <t>Isto kao st.(2), samo izrada vrata “boksova” za kontejnere. Vrata su izdignuta od tla 10cm, a veličina je 150/100cm.</t>
  </si>
  <si>
    <r>
      <t xml:space="preserve">Na sredini vrata je puna ploha lima </t>
    </r>
    <r>
      <rPr>
        <sz val="10"/>
        <rFont val="Verdana"/>
        <family val="2"/>
      </rPr>
      <t>Ø50cm na koju se lijepi oznaka po izboru projektanta.</t>
    </r>
  </si>
  <si>
    <t>Uključen je sav okov, brava sa valjkom i podni zaustavljač.</t>
  </si>
  <si>
    <t>Izrada, dobava i montaža graničnika za kontejnere. Izrada od profila Ø40mm koji je obložen gumom d=5mm.</t>
  </si>
  <si>
    <t>Dužina graničnika je 160cm sa nosačima dužine 30cm koji se na visini 30cm od tla učvršćuju u stupove.</t>
  </si>
  <si>
    <t>Graničnikom se kontejner zaustavlja u položaju da se može otvoriti njegov poklopac i da se mogu zatvoriti vrata “boksa”.</t>
  </si>
  <si>
    <t>VI</t>
  </si>
  <si>
    <t>LIMARSKI RADOVI</t>
  </si>
  <si>
    <t>Dobava, izrada i montaža pokrova od profiliranog pocinčanog čeličnog lima sa protukondenzacijskom poliuretanskom oblogom d=10mm koja je obložena zaštitnom alu-folijom.</t>
  </si>
  <si>
    <t>Boja po izboru projektanta prema RAL-karti.</t>
  </si>
  <si>
    <t>Dobava, izrada i montaža horizontalnog žlijeba od ravnog pocinčanog čeličnog lima na odgovarajućim kukama, sve u boji pokrova.</t>
  </si>
  <si>
    <t>horizontalni žlijeb, rš=40cm</t>
  </si>
  <si>
    <t>podložni lim rš=40cm</t>
  </si>
  <si>
    <t>Isto kao st.(2), samo izrada prednjeg vertikalnog opšava strehe razvijene širine do 40cm.</t>
  </si>
  <si>
    <t>Isto kao st.(2), samo izrada stražnjeg vertikalnog opšava strehe razvijene širine do 40cm.</t>
  </si>
  <si>
    <t>Isto kao st.(2), samo izrada bočnog vertikalnog opšava strehe po kosini razvijene širine do 40cm.</t>
  </si>
  <si>
    <t>Isto kao st.(2), samo izrada opšava uz temeljni zub razvijene širine do 30cm.</t>
  </si>
  <si>
    <t>7</t>
  </si>
  <si>
    <t>Isto kao st.(2), samo izrada odvodnih krovnih vertikala uključujući sve fazonske komade i priključak na odvodnju.</t>
  </si>
  <si>
    <t>VII</t>
  </si>
  <si>
    <t>FASADNA OBLOGA SA VRATIMA</t>
  </si>
  <si>
    <t>Izrada, dobava, ugradnja i pripasivanje fasadne obloge od toplinski izoliranih panela, d=5cm uključujući potkonstrukciju od cijevi ◘50/50/2mm.</t>
  </si>
  <si>
    <t>Obloga se uz potrebno brtvljenje učvršćuje na čeličnu konstrukciju obračunatu u Bravarskim radovima.</t>
  </si>
  <si>
    <t>Paneli su mikroprofilirani sa trakama u horizontalnom smjeru, u boji prema RAL-u.</t>
  </si>
  <si>
    <t>Unutar obloge ugrađuju se vrata i ventilacijski otvori koji su obračunati posebno.</t>
  </si>
  <si>
    <t>U cijenu je uključen sav rad i materijal za kompletno dovršenu stavku.</t>
  </si>
  <si>
    <t>Izvedba prema izmjeri na gradnji i u dogovoru s projektantom.</t>
  </si>
  <si>
    <t>Isto kao st.(1), samo izrada obloge podgleda krovišta unutar spremišta.</t>
  </si>
  <si>
    <t>Isto kao st.(1), samo izrada 2-krilnih zaokretnih vrata veličine 2x145/229cm unutar fasadne obloge.</t>
  </si>
  <si>
    <t>U vrhu svakog krila je ostakljena površina veličine 110/40cm čiji donji rub je na visini 155cm od poda.</t>
  </si>
  <si>
    <t>Ostakljenje je armiranim staklom d=6mm.</t>
  </si>
  <si>
    <t>Uključen je sav okov, cilindar brava sa valjkom, kugla za otvaranje, zasun na jednim vratima i podni zaustavljači.</t>
  </si>
  <si>
    <t>Isto kao st.(1), samo izrada 2-krilnih zaokretnih vrata veličine 2x85/229cm unutar fasadne obloge.</t>
  </si>
  <si>
    <t>U vrhu svakog krila je ostakljena površina promjera 50cm čiji donji rub je na visini 150cm od poda.</t>
  </si>
  <si>
    <t>Izrada, dobava i ugradnja ventilacijske rešetke u boji prema RAL-u, sa mogućnošću otvaranja/zatvaranja otvora.</t>
  </si>
  <si>
    <t>Veličina rešetke oko 50/20cm.</t>
  </si>
  <si>
    <t>VIII</t>
  </si>
  <si>
    <t>OZNAKE</t>
  </si>
  <si>
    <r>
      <t xml:space="preserve">Izrada, dobava i postavljanje samoljepljive folije sa printom na površinu </t>
    </r>
    <r>
      <rPr>
        <sz val="10"/>
        <rFont val="Verdana"/>
        <family val="2"/>
      </rPr>
      <t>Ø50cm na vratima</t>
    </r>
    <r>
      <rPr>
        <sz val="10"/>
        <rFont val="Verdana"/>
        <family val="2"/>
      </rPr>
      <t xml:space="preserve"> “boksova” za kontejnere.</t>
    </r>
  </si>
  <si>
    <t>Natpis po izboru investitora i projektanta. Uključena izrada 2 probna uzorka.</t>
  </si>
  <si>
    <t>Isto kao st.(1), samo samoljepljiva folija sa printom na površini vrata spremišta.</t>
  </si>
  <si>
    <t>Izrada, dobava i postavljanje oznaka (naljepnica i sl.) vezanih na zaštitu na radu.</t>
  </si>
  <si>
    <t>ZAVRŠNI OBRAČUN</t>
  </si>
  <si>
    <t>PDV (25%):</t>
  </si>
  <si>
    <t>SVEUKUPNO: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</si>
</sst>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#,##0"/>
    <numFmt numFmtId="167" formatCode="@"/>
    <numFmt numFmtId="168" formatCode="0.00"/>
    <numFmt numFmtId="169" formatCode="#,##0.00;[RED]\-#,##0.00"/>
    <numFmt numFmtId="170" formatCode="#,###.00"/>
    <numFmt numFmtId="171" formatCode="0"/>
    <numFmt numFmtId="172" formatCode="#,##0;[RED]\-#,##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7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2"/>
      <name val="Arial CE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4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63">
    <xf numFmtId="164" fontId="0" fillId="0" borderId="0" xfId="0" applyAlignment="1">
      <alignment/>
    </xf>
    <xf numFmtId="164" fontId="18" fillId="0" borderId="0" xfId="0" applyFont="1" applyFill="1" applyAlignment="1">
      <alignment vertical="top" wrapText="1"/>
    </xf>
    <xf numFmtId="164" fontId="18" fillId="0" borderId="0" xfId="0" applyFont="1" applyFill="1" applyAlignment="1">
      <alignment horizontal="center" vertical="top" wrapText="1"/>
    </xf>
    <xf numFmtId="164" fontId="18" fillId="0" borderId="0" xfId="0" applyFont="1" applyFill="1" applyAlignment="1">
      <alignment horizontal="justify" vertical="top" wrapText="1"/>
    </xf>
    <xf numFmtId="165" fontId="18" fillId="0" borderId="0" xfId="0" applyNumberFormat="1" applyFont="1" applyFill="1" applyAlignment="1">
      <alignment horizontal="center" vertical="top" wrapText="1"/>
    </xf>
    <xf numFmtId="165" fontId="18" fillId="0" borderId="0" xfId="0" applyNumberFormat="1" applyFont="1" applyFill="1" applyAlignment="1">
      <alignment vertical="top" wrapText="1"/>
    </xf>
    <xf numFmtId="164" fontId="18" fillId="0" borderId="0" xfId="0" applyFont="1" applyAlignment="1">
      <alignment vertical="top" wrapText="1"/>
    </xf>
    <xf numFmtId="164" fontId="18" fillId="0" borderId="0" xfId="0" applyFont="1" applyAlignment="1">
      <alignment/>
    </xf>
    <xf numFmtId="164" fontId="19" fillId="0" borderId="0" xfId="0" applyFont="1" applyBorder="1" applyAlignment="1">
      <alignment vertical="top" wrapText="1"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justify" vertical="top" wrapText="1"/>
    </xf>
    <xf numFmtId="164" fontId="18" fillId="0" borderId="0" xfId="0" applyFont="1" applyBorder="1" applyAlignment="1">
      <alignment vertical="top" wrapText="1"/>
    </xf>
    <xf numFmtId="164" fontId="18" fillId="0" borderId="0" xfId="0" applyFont="1" applyBorder="1" applyAlignment="1">
      <alignment horizontal="center" vertical="top" wrapText="1"/>
    </xf>
    <xf numFmtId="164" fontId="18" fillId="0" borderId="0" xfId="0" applyFont="1" applyBorder="1" applyAlignment="1">
      <alignment horizontal="justify" vertical="top" wrapText="1"/>
    </xf>
    <xf numFmtId="165" fontId="18" fillId="0" borderId="0" xfId="0" applyNumberFormat="1" applyFont="1" applyBorder="1" applyAlignment="1">
      <alignment horizontal="center" vertical="top" wrapText="1"/>
    </xf>
    <xf numFmtId="165" fontId="18" fillId="0" borderId="0" xfId="0" applyNumberFormat="1" applyFont="1" applyBorder="1" applyAlignment="1">
      <alignment vertical="top" wrapText="1"/>
    </xf>
    <xf numFmtId="164" fontId="20" fillId="0" borderId="0" xfId="0" applyNumberFormat="1" applyFont="1" applyFill="1" applyAlignment="1">
      <alignment vertical="top" wrapText="1"/>
    </xf>
    <xf numFmtId="164" fontId="20" fillId="0" borderId="0" xfId="0" applyNumberFormat="1" applyFont="1" applyFill="1" applyAlignment="1">
      <alignment horizontal="center" vertical="top" wrapText="1"/>
    </xf>
    <xf numFmtId="164" fontId="20" fillId="0" borderId="0" xfId="0" applyNumberFormat="1" applyFont="1" applyFill="1" applyBorder="1" applyAlignment="1">
      <alignment horizontal="right" vertical="top" wrapText="1"/>
    </xf>
    <xf numFmtId="164" fontId="20" fillId="0" borderId="0" xfId="0" applyFont="1" applyAlignment="1">
      <alignment/>
    </xf>
    <xf numFmtId="164" fontId="21" fillId="0" borderId="0" xfId="0" applyNumberFormat="1" applyFont="1" applyFill="1" applyAlignment="1">
      <alignment vertical="top" wrapText="1"/>
    </xf>
    <xf numFmtId="164" fontId="18" fillId="0" borderId="0" xfId="0" applyNumberFormat="1" applyFont="1" applyFill="1" applyAlignment="1">
      <alignment horizontal="center" vertical="top" wrapText="1"/>
    </xf>
    <xf numFmtId="164" fontId="21" fillId="0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Fill="1" applyAlignment="1">
      <alignment vertical="top" wrapText="1"/>
    </xf>
    <xf numFmtId="164" fontId="18" fillId="0" borderId="0" xfId="0" applyNumberFormat="1" applyFont="1" applyFill="1" applyAlignment="1">
      <alignment horizontal="justify" vertical="top" wrapText="1"/>
    </xf>
    <xf numFmtId="164" fontId="18" fillId="0" borderId="0" xfId="0" applyNumberFormat="1" applyFont="1" applyFill="1" applyBorder="1" applyAlignment="1">
      <alignment horizontal="justify" vertical="top" wrapText="1"/>
    </xf>
    <xf numFmtId="165" fontId="18" fillId="0" borderId="0" xfId="0" applyNumberFormat="1" applyFont="1" applyFill="1" applyBorder="1" applyAlignment="1">
      <alignment horizontal="justify" vertical="top" wrapText="1"/>
    </xf>
    <xf numFmtId="164" fontId="18" fillId="0" borderId="0" xfId="0" applyNumberFormat="1" applyFont="1" applyFill="1" applyAlignment="1">
      <alignment horizontal="right" vertical="top" wrapText="1"/>
    </xf>
    <xf numFmtId="165" fontId="18" fillId="0" borderId="0" xfId="0" applyNumberFormat="1" applyFont="1" applyFill="1" applyBorder="1" applyAlignment="1">
      <alignment horizontal="right" vertical="top" wrapText="1"/>
    </xf>
    <xf numFmtId="165" fontId="18" fillId="0" borderId="0" xfId="0" applyNumberFormat="1" applyFont="1" applyFill="1" applyAlignment="1">
      <alignment horizontal="justify" vertical="top" wrapText="1"/>
    </xf>
    <xf numFmtId="164" fontId="21" fillId="0" borderId="0" xfId="0" applyFont="1" applyAlignment="1">
      <alignment horizontal="justify" vertical="top" wrapText="1"/>
    </xf>
    <xf numFmtId="164" fontId="21" fillId="0" borderId="0" xfId="0" applyFont="1" applyBorder="1" applyAlignment="1">
      <alignment horizontal="justify" vertical="top" wrapText="1"/>
    </xf>
    <xf numFmtId="164" fontId="18" fillId="0" borderId="0" xfId="0" applyFont="1" applyAlignment="1">
      <alignment horizontal="justify" vertical="top" wrapText="1"/>
    </xf>
    <xf numFmtId="164" fontId="18" fillId="0" borderId="0" xfId="0" applyFont="1" applyFill="1" applyBorder="1" applyAlignment="1">
      <alignment horizontal="justify" vertical="top" wrapText="1"/>
    </xf>
    <xf numFmtId="164" fontId="21" fillId="0" borderId="0" xfId="0" applyFont="1" applyFill="1" applyAlignment="1">
      <alignment horizontal="justify" vertical="top" wrapText="1"/>
    </xf>
    <xf numFmtId="164" fontId="21" fillId="0" borderId="0" xfId="0" applyFont="1" applyFill="1" applyBorder="1" applyAlignment="1">
      <alignment horizontal="justify" vertical="top" wrapText="1"/>
    </xf>
    <xf numFmtId="164" fontId="21" fillId="0" borderId="0" xfId="0" applyNumberFormat="1" applyFont="1" applyFill="1" applyAlignment="1">
      <alignment horizontal="center" vertical="top" wrapText="1"/>
    </xf>
    <xf numFmtId="164" fontId="21" fillId="0" borderId="0" xfId="0" applyNumberFormat="1" applyFont="1" applyFill="1" applyAlignment="1">
      <alignment horizontal="justify" vertical="top" wrapText="1"/>
    </xf>
    <xf numFmtId="165" fontId="21" fillId="0" borderId="0" xfId="0" applyNumberFormat="1" applyFont="1" applyFill="1" applyAlignment="1">
      <alignment horizontal="center" vertical="top" wrapText="1"/>
    </xf>
    <xf numFmtId="165" fontId="21" fillId="0" borderId="0" xfId="0" applyNumberFormat="1" applyFont="1" applyFill="1" applyAlignment="1">
      <alignment horizontal="right" vertical="top" wrapText="1"/>
    </xf>
    <xf numFmtId="165" fontId="21" fillId="0" borderId="0" xfId="0" applyNumberFormat="1" applyFont="1" applyFill="1" applyAlignment="1">
      <alignment vertical="top" wrapText="1"/>
    </xf>
    <xf numFmtId="165" fontId="18" fillId="0" borderId="0" xfId="0" applyNumberFormat="1" applyFont="1" applyFill="1" applyAlignment="1">
      <alignment horizontal="right"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vertical="top" wrapText="1"/>
    </xf>
    <xf numFmtId="167" fontId="18" fillId="0" borderId="0" xfId="0" applyNumberFormat="1" applyFont="1" applyAlignment="1">
      <alignment horizontal="center" vertical="top" wrapText="1"/>
    </xf>
    <xf numFmtId="167" fontId="18" fillId="0" borderId="0" xfId="0" applyNumberFormat="1" applyFont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 vertical="top" wrapText="1"/>
    </xf>
    <xf numFmtId="168" fontId="0" fillId="0" borderId="0" xfId="0" applyNumberFormat="1" applyFont="1" applyBorder="1" applyAlignment="1">
      <alignment horizontal="right" vertical="top" wrapText="1"/>
    </xf>
    <xf numFmtId="165" fontId="0" fillId="0" borderId="0" xfId="0" applyNumberFormat="1" applyFont="1" applyBorder="1" applyAlignment="1">
      <alignment vertical="top" wrapText="1"/>
    </xf>
    <xf numFmtId="164" fontId="18" fillId="0" borderId="0" xfId="0" applyNumberFormat="1" applyFont="1" applyAlignment="1">
      <alignment horizontal="justify" vertical="top" wrapText="1"/>
    </xf>
    <xf numFmtId="167" fontId="18" fillId="0" borderId="10" xfId="0" applyNumberFormat="1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right" vertical="top" wrapText="1"/>
    </xf>
    <xf numFmtId="167" fontId="18" fillId="0" borderId="0" xfId="0" applyNumberFormat="1" applyFont="1" applyFill="1" applyAlignment="1">
      <alignment horizontal="center" vertical="top" wrapText="1"/>
    </xf>
    <xf numFmtId="167" fontId="18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Fill="1" applyBorder="1" applyAlignment="1">
      <alignment vertical="top" wrapText="1"/>
    </xf>
    <xf numFmtId="164" fontId="18" fillId="0" borderId="0" xfId="0" applyFont="1" applyFill="1" applyAlignment="1">
      <alignment/>
    </xf>
    <xf numFmtId="168" fontId="0" fillId="0" borderId="1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Fill="1" applyBorder="1" applyAlignment="1">
      <alignment vertical="top" wrapText="1"/>
    </xf>
    <xf numFmtId="164" fontId="22" fillId="0" borderId="0" xfId="0" applyNumberFormat="1" applyFont="1" applyFill="1" applyAlignment="1">
      <alignment horizontal="justify" vertical="top" wrapText="1"/>
    </xf>
    <xf numFmtId="165" fontId="18" fillId="0" borderId="0" xfId="0" applyNumberFormat="1" applyFont="1" applyBorder="1" applyAlignment="1">
      <alignment horizontal="right" vertical="top" wrapText="1"/>
    </xf>
    <xf numFmtId="164" fontId="18" fillId="0" borderId="10" xfId="0" applyFont="1" applyBorder="1" applyAlignment="1">
      <alignment horizontal="center" vertical="top" wrapText="1"/>
    </xf>
    <xf numFmtId="164" fontId="18" fillId="0" borderId="0" xfId="0" applyFont="1" applyAlignment="1">
      <alignment horizontal="center" vertical="top" wrapText="1"/>
    </xf>
    <xf numFmtId="164" fontId="18" fillId="0" borderId="0" xfId="0" applyFont="1" applyAlignment="1">
      <alignment horizontal="right" vertical="top" wrapText="1"/>
    </xf>
    <xf numFmtId="165" fontId="18" fillId="0" borderId="0" xfId="0" applyNumberFormat="1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vertical="top" wrapText="1"/>
    </xf>
    <xf numFmtId="169" fontId="18" fillId="0" borderId="0" xfId="0" applyNumberFormat="1" applyFont="1" applyFill="1" applyAlignment="1">
      <alignment vertical="top" wrapText="1"/>
    </xf>
    <xf numFmtId="169" fontId="18" fillId="0" borderId="0" xfId="0" applyNumberFormat="1" applyFont="1" applyFill="1" applyAlignment="1">
      <alignment horizontal="justify" vertical="top" wrapText="1"/>
    </xf>
    <xf numFmtId="169" fontId="18" fillId="0" borderId="0" xfId="0" applyNumberFormat="1" applyFont="1" applyFill="1" applyAlignment="1">
      <alignment horizontal="center" vertical="top" wrapText="1"/>
    </xf>
    <xf numFmtId="169" fontId="18" fillId="0" borderId="0" xfId="0" applyNumberFormat="1" applyFont="1" applyFill="1" applyAlignment="1">
      <alignment horizontal="right" vertical="top" wrapText="1"/>
    </xf>
    <xf numFmtId="169" fontId="18" fillId="0" borderId="0" xfId="0" applyNumberFormat="1" applyFont="1" applyFill="1" applyBorder="1" applyAlignment="1">
      <alignment horizontal="center" vertical="top" wrapText="1"/>
    </xf>
    <xf numFmtId="169" fontId="18" fillId="0" borderId="0" xfId="0" applyNumberFormat="1" applyFont="1" applyFill="1" applyBorder="1" applyAlignment="1">
      <alignment horizontal="right" vertical="top" wrapText="1"/>
    </xf>
    <xf numFmtId="169" fontId="18" fillId="0" borderId="0" xfId="0" applyNumberFormat="1" applyFont="1" applyFill="1" applyBorder="1" applyAlignment="1">
      <alignment vertical="top" wrapText="1"/>
    </xf>
    <xf numFmtId="169" fontId="18" fillId="0" borderId="10" xfId="0" applyNumberFormat="1" applyFont="1" applyFill="1" applyBorder="1" applyAlignment="1">
      <alignment horizontal="center" vertical="top" wrapText="1"/>
    </xf>
    <xf numFmtId="169" fontId="18" fillId="0" borderId="10" xfId="0" applyNumberFormat="1" applyFont="1" applyFill="1" applyBorder="1" applyAlignment="1">
      <alignment horizontal="right" vertical="top" wrapText="1"/>
    </xf>
    <xf numFmtId="169" fontId="18" fillId="0" borderId="10" xfId="0" applyNumberFormat="1" applyFont="1" applyFill="1" applyBorder="1" applyAlignment="1">
      <alignment vertical="top" wrapText="1"/>
    </xf>
    <xf numFmtId="169" fontId="0" fillId="0" borderId="0" xfId="0" applyNumberFormat="1" applyFont="1" applyFill="1" applyAlignment="1">
      <alignment vertical="top" wrapText="1"/>
    </xf>
    <xf numFmtId="169" fontId="23" fillId="0" borderId="0" xfId="0" applyNumberFormat="1" applyFont="1" applyFill="1" applyAlignment="1">
      <alignment horizontal="center" vertical="top" wrapText="1"/>
    </xf>
    <xf numFmtId="169" fontId="0" fillId="0" borderId="0" xfId="0" applyNumberFormat="1" applyFont="1" applyFill="1" applyAlignment="1">
      <alignment horizontal="center" vertical="top" wrapText="1"/>
    </xf>
    <xf numFmtId="169" fontId="0" fillId="0" borderId="0" xfId="0" applyNumberFormat="1" applyFont="1" applyFill="1" applyAlignment="1">
      <alignment horizontal="right" vertical="top" wrapText="1"/>
    </xf>
    <xf numFmtId="169" fontId="0" fillId="0" borderId="10" xfId="0" applyNumberFormat="1" applyFont="1" applyFill="1" applyBorder="1" applyAlignment="1">
      <alignment horizontal="center" vertical="top" wrapText="1"/>
    </xf>
    <xf numFmtId="169" fontId="0" fillId="0" borderId="10" xfId="0" applyNumberFormat="1" applyFont="1" applyFill="1" applyBorder="1" applyAlignment="1">
      <alignment horizontal="right" vertical="top" wrapText="1"/>
    </xf>
    <xf numFmtId="169" fontId="0" fillId="0" borderId="10" xfId="0" applyNumberFormat="1" applyFon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Fill="1" applyBorder="1" applyAlignment="1">
      <alignment vertical="top" wrapText="1"/>
    </xf>
    <xf numFmtId="167" fontId="18" fillId="0" borderId="10" xfId="0" applyNumberFormat="1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right" vertical="top" wrapText="1"/>
    </xf>
    <xf numFmtId="165" fontId="0" fillId="0" borderId="10" xfId="0" applyNumberFormat="1" applyFont="1" applyFill="1" applyBorder="1" applyAlignment="1">
      <alignment vertical="top" wrapText="1"/>
    </xf>
    <xf numFmtId="164" fontId="21" fillId="0" borderId="0" xfId="0" applyNumberFormat="1" applyFont="1" applyFill="1" applyBorder="1" applyAlignment="1">
      <alignment horizontal="center" vertical="top" wrapText="1"/>
    </xf>
    <xf numFmtId="164" fontId="21" fillId="0" borderId="11" xfId="0" applyNumberFormat="1" applyFont="1" applyFill="1" applyBorder="1" applyAlignment="1">
      <alignment horizontal="justify" vertical="top" wrapText="1"/>
    </xf>
    <xf numFmtId="164" fontId="21" fillId="0" borderId="10" xfId="0" applyNumberFormat="1" applyFont="1" applyFill="1" applyBorder="1" applyAlignment="1">
      <alignment horizontal="center" vertical="top" wrapText="1"/>
    </xf>
    <xf numFmtId="164" fontId="21" fillId="0" borderId="12" xfId="0" applyNumberFormat="1" applyFont="1" applyFill="1" applyBorder="1" applyAlignment="1">
      <alignment horizontal="right" vertical="top" wrapText="1"/>
    </xf>
    <xf numFmtId="170" fontId="21" fillId="0" borderId="13" xfId="0" applyNumberFormat="1" applyFont="1" applyFill="1" applyBorder="1" applyAlignment="1">
      <alignment vertical="top" wrapText="1"/>
    </xf>
    <xf numFmtId="164" fontId="24" fillId="0" borderId="0" xfId="0" applyNumberFormat="1" applyFont="1" applyFill="1" applyBorder="1" applyAlignment="1">
      <alignment horizontal="center" vertical="top" wrapText="1"/>
    </xf>
    <xf numFmtId="164" fontId="21" fillId="0" borderId="0" xfId="0" applyNumberFormat="1" applyFont="1" applyFill="1" applyAlignment="1">
      <alignment horizontal="right" vertical="top" wrapText="1"/>
    </xf>
    <xf numFmtId="164" fontId="0" fillId="0" borderId="0" xfId="0" applyFont="1" applyAlignment="1">
      <alignment vertical="top" wrapText="1"/>
    </xf>
    <xf numFmtId="166" fontId="0" fillId="0" borderId="10" xfId="0" applyNumberFormat="1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center" vertical="top" wrapText="1"/>
    </xf>
    <xf numFmtId="164" fontId="22" fillId="0" borderId="0" xfId="0" applyFont="1" applyAlignment="1">
      <alignment horizontal="justify" vertical="top" wrapText="1"/>
    </xf>
    <xf numFmtId="171" fontId="0" fillId="0" borderId="10" xfId="0" applyNumberFormat="1" applyFont="1" applyFill="1" applyBorder="1" applyAlignment="1">
      <alignment horizontal="center" vertical="top" wrapText="1"/>
    </xf>
    <xf numFmtId="164" fontId="25" fillId="0" borderId="0" xfId="0" applyNumberFormat="1" applyFont="1" applyAlignment="1">
      <alignment horizontal="justify" vertical="top" wrapText="1"/>
    </xf>
    <xf numFmtId="165" fontId="0" fillId="0" borderId="0" xfId="0" applyNumberFormat="1" applyFont="1" applyBorder="1" applyAlignment="1">
      <alignment horizontal="right" vertical="top" wrapText="1"/>
    </xf>
    <xf numFmtId="164" fontId="23" fillId="0" borderId="0" xfId="0" applyFont="1" applyAlignment="1">
      <alignment horizontal="center" vertical="top" wrapText="1"/>
    </xf>
    <xf numFmtId="165" fontId="0" fillId="0" borderId="0" xfId="0" applyNumberFormat="1" applyFont="1" applyAlignment="1">
      <alignment horizontal="center" vertical="top" wrapText="1"/>
    </xf>
    <xf numFmtId="165" fontId="0" fillId="0" borderId="0" xfId="0" applyNumberFormat="1" applyFont="1" applyAlignment="1">
      <alignment horizontal="right" vertical="top" wrapText="1"/>
    </xf>
    <xf numFmtId="165" fontId="0" fillId="0" borderId="0" xfId="0" applyNumberFormat="1" applyFont="1" applyAlignment="1">
      <alignment vertical="top" wrapText="1"/>
    </xf>
    <xf numFmtId="164" fontId="26" fillId="0" borderId="0" xfId="0" applyFont="1" applyAlignment="1">
      <alignment horizontal="justify" vertical="top" wrapText="1"/>
    </xf>
    <xf numFmtId="167" fontId="21" fillId="0" borderId="0" xfId="0" applyNumberFormat="1" applyFont="1" applyAlignment="1">
      <alignment horizontal="center" vertical="top" wrapText="1"/>
    </xf>
    <xf numFmtId="164" fontId="22" fillId="0" borderId="0" xfId="0" applyFont="1" applyFill="1" applyAlignment="1">
      <alignment horizontal="justify" vertical="top" wrapText="1"/>
    </xf>
    <xf numFmtId="164" fontId="23" fillId="0" borderId="0" xfId="0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right" vertical="top" wrapText="1"/>
    </xf>
    <xf numFmtId="165" fontId="0" fillId="0" borderId="0" xfId="0" applyNumberFormat="1" applyFont="1" applyFill="1" applyAlignment="1">
      <alignment vertical="top" wrapText="1"/>
    </xf>
    <xf numFmtId="165" fontId="0" fillId="0" borderId="0" xfId="0" applyNumberFormat="1" applyFont="1" applyFill="1" applyBorder="1" applyAlignment="1">
      <alignment horizontal="right" vertical="top" wrapText="1"/>
    </xf>
    <xf numFmtId="164" fontId="21" fillId="0" borderId="0" xfId="0" applyNumberFormat="1" applyFont="1" applyFill="1" applyBorder="1" applyAlignment="1">
      <alignment horizontal="justify" vertical="top" wrapText="1"/>
    </xf>
    <xf numFmtId="164" fontId="21" fillId="0" borderId="0" xfId="0" applyNumberFormat="1" applyFont="1" applyFill="1" applyBorder="1" applyAlignment="1">
      <alignment vertical="top" wrapText="1"/>
    </xf>
    <xf numFmtId="168" fontId="0" fillId="0" borderId="0" xfId="0" applyNumberFormat="1" applyFont="1" applyFill="1" applyBorder="1" applyAlignment="1">
      <alignment horizontal="center" vertical="top" wrapText="1"/>
    </xf>
    <xf numFmtId="167" fontId="22" fillId="0" borderId="0" xfId="0" applyNumberFormat="1" applyFont="1" applyAlignment="1">
      <alignment horizontal="center" vertical="top" wrapText="1"/>
    </xf>
    <xf numFmtId="164" fontId="22" fillId="0" borderId="0" xfId="0" applyNumberFormat="1" applyFont="1" applyAlignment="1">
      <alignment horizontal="justify" vertical="top" wrapText="1"/>
    </xf>
    <xf numFmtId="167" fontId="22" fillId="0" borderId="0" xfId="0" applyNumberFormat="1" applyFont="1" applyBorder="1" applyAlignment="1">
      <alignment horizontal="center" vertical="top" wrapText="1"/>
    </xf>
    <xf numFmtId="165" fontId="27" fillId="0" borderId="0" xfId="0" applyNumberFormat="1" applyFont="1" applyBorder="1" applyAlignment="1">
      <alignment horizontal="right" vertical="top" wrapText="1"/>
    </xf>
    <xf numFmtId="165" fontId="27" fillId="0" borderId="0" xfId="0" applyNumberFormat="1" applyFont="1" applyBorder="1" applyAlignment="1">
      <alignment vertical="top" wrapText="1"/>
    </xf>
    <xf numFmtId="171" fontId="0" fillId="0" borderId="0" xfId="0" applyNumberFormat="1" applyFont="1" applyFill="1" applyBorder="1" applyAlignment="1">
      <alignment horizontal="center" vertical="top" wrapText="1"/>
    </xf>
    <xf numFmtId="170" fontId="21" fillId="0" borderId="0" xfId="0" applyNumberFormat="1" applyFont="1" applyFill="1" applyBorder="1" applyAlignment="1">
      <alignment vertical="top" wrapText="1"/>
    </xf>
    <xf numFmtId="164" fontId="21" fillId="0" borderId="0" xfId="0" applyFont="1" applyAlignment="1">
      <alignment vertical="top" wrapText="1"/>
    </xf>
    <xf numFmtId="165" fontId="21" fillId="0" borderId="0" xfId="0" applyNumberFormat="1" applyFont="1" applyFill="1" applyBorder="1" applyAlignment="1">
      <alignment horizontal="center" vertical="top" wrapText="1"/>
    </xf>
    <xf numFmtId="165" fontId="28" fillId="0" borderId="0" xfId="0" applyNumberFormat="1" applyFont="1" applyFill="1" applyAlignment="1">
      <alignment horizontal="center" vertical="top" wrapText="1"/>
    </xf>
    <xf numFmtId="165" fontId="28" fillId="0" borderId="0" xfId="0" applyNumberFormat="1" applyFont="1" applyFill="1" applyBorder="1" applyAlignment="1">
      <alignment vertical="top" wrapText="1"/>
    </xf>
    <xf numFmtId="169" fontId="21" fillId="0" borderId="0" xfId="0" applyNumberFormat="1" applyFont="1" applyFill="1" applyAlignment="1">
      <alignment horizontal="center" vertical="top" wrapText="1"/>
    </xf>
    <xf numFmtId="169" fontId="21" fillId="0" borderId="0" xfId="0" applyNumberFormat="1" applyFont="1" applyFill="1" applyAlignment="1">
      <alignment horizontal="right" vertical="top" wrapText="1"/>
    </xf>
    <xf numFmtId="169" fontId="21" fillId="0" borderId="0" xfId="0" applyNumberFormat="1" applyFont="1" applyFill="1" applyAlignment="1">
      <alignment vertical="top" wrapText="1"/>
    </xf>
    <xf numFmtId="164" fontId="18" fillId="0" borderId="0" xfId="0" applyFont="1" applyFill="1" applyBorder="1" applyAlignment="1">
      <alignment horizontal="justify" wrapText="1"/>
    </xf>
    <xf numFmtId="172" fontId="18" fillId="0" borderId="0" xfId="0" applyNumberFormat="1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164" fontId="18" fillId="0" borderId="10" xfId="0" applyNumberFormat="1" applyFont="1" applyFill="1" applyBorder="1" applyAlignment="1">
      <alignment vertical="top" wrapText="1"/>
    </xf>
    <xf numFmtId="172" fontId="18" fillId="0" borderId="10" xfId="0" applyNumberFormat="1" applyFont="1" applyFill="1" applyBorder="1" applyAlignment="1">
      <alignment horizontal="center" vertical="top" wrapText="1"/>
    </xf>
    <xf numFmtId="166" fontId="18" fillId="0" borderId="10" xfId="0" applyNumberFormat="1" applyFont="1" applyBorder="1" applyAlignment="1">
      <alignment horizontal="center" vertical="top" wrapText="1"/>
    </xf>
    <xf numFmtId="166" fontId="18" fillId="0" borderId="0" xfId="0" applyNumberFormat="1" applyFont="1" applyBorder="1" applyAlignment="1">
      <alignment horizontal="center" vertical="top" wrapText="1"/>
    </xf>
    <xf numFmtId="165" fontId="18" fillId="0" borderId="10" xfId="0" applyNumberFormat="1" applyFont="1" applyBorder="1" applyAlignment="1">
      <alignment horizontal="center" vertical="top" wrapText="1"/>
    </xf>
    <xf numFmtId="165" fontId="18" fillId="0" borderId="10" xfId="0" applyNumberFormat="1" applyFont="1" applyBorder="1" applyAlignment="1">
      <alignment horizontal="right" vertical="top" wrapText="1"/>
    </xf>
    <xf numFmtId="165" fontId="18" fillId="0" borderId="1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 applyProtection="1">
      <alignment vertical="top" wrapText="1"/>
      <protection/>
    </xf>
    <xf numFmtId="164" fontId="20" fillId="0" borderId="0" xfId="0" applyNumberFormat="1" applyFont="1" applyFill="1" applyAlignment="1">
      <alignment horizontal="right" vertical="top" wrapText="1"/>
    </xf>
    <xf numFmtId="164" fontId="18" fillId="0" borderId="11" xfId="0" applyNumberFormat="1" applyFont="1" applyFill="1" applyBorder="1" applyAlignment="1">
      <alignment horizontal="justify" vertical="top" wrapText="1"/>
    </xf>
    <xf numFmtId="164" fontId="18" fillId="0" borderId="12" xfId="0" applyNumberFormat="1" applyFont="1" applyFill="1" applyBorder="1" applyAlignment="1">
      <alignment horizontal="center" vertical="top" wrapText="1"/>
    </xf>
    <xf numFmtId="164" fontId="18" fillId="0" borderId="11" xfId="0" applyNumberFormat="1" applyFont="1" applyFill="1" applyBorder="1" applyAlignment="1">
      <alignment horizontal="right" vertical="top" wrapText="1"/>
    </xf>
    <xf numFmtId="170" fontId="18" fillId="0" borderId="13" xfId="0" applyNumberFormat="1" applyFont="1" applyFill="1" applyBorder="1" applyAlignment="1">
      <alignment vertical="top" wrapText="1"/>
    </xf>
    <xf numFmtId="164" fontId="21" fillId="0" borderId="11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164" fontId="29" fillId="0" borderId="0" xfId="0" applyNumberFormat="1" applyFont="1" applyFill="1" applyAlignment="1">
      <alignment horizontal="center" vertical="top" wrapText="1"/>
    </xf>
    <xf numFmtId="164" fontId="29" fillId="0" borderId="0" xfId="0" applyNumberFormat="1" applyFont="1" applyFill="1" applyAlignment="1">
      <alignment horizontal="justify" vertical="top" wrapText="1"/>
    </xf>
    <xf numFmtId="164" fontId="29" fillId="0" borderId="0" xfId="0" applyNumberFormat="1" applyFont="1" applyFill="1" applyAlignment="1">
      <alignment vertical="top" wrapText="1"/>
    </xf>
    <xf numFmtId="164" fontId="24" fillId="0" borderId="0" xfId="0" applyNumberFormat="1" applyFont="1" applyFill="1" applyAlignment="1">
      <alignment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0</xdr:rowOff>
    </xdr:from>
    <xdr:to>
      <xdr:col>6</xdr:col>
      <xdr:colOff>1000125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048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8"/>
  <sheetViews>
    <sheetView showZeros="0" tabSelected="1" workbookViewId="0" topLeftCell="A331">
      <selection activeCell="E340" sqref="E340"/>
    </sheetView>
  </sheetViews>
  <sheetFormatPr defaultColWidth="9.140625" defaultRowHeight="12.75"/>
  <cols>
    <col min="1" max="1" width="4.140625" style="1" customWidth="1"/>
    <col min="2" max="2" width="7.7109375" style="2" customWidth="1"/>
    <col min="3" max="3" width="41.28125" style="3" customWidth="1"/>
    <col min="4" max="4" width="8.28125" style="2" customWidth="1"/>
    <col min="5" max="6" width="10.28125" style="4" customWidth="1"/>
    <col min="7" max="7" width="15.421875" style="5" customWidth="1"/>
    <col min="8" max="14" width="9.00390625" style="1" customWidth="1"/>
    <col min="15" max="17" width="9.00390625" style="6" customWidth="1"/>
    <col min="18" max="16384" width="9.00390625" style="7" customWidth="1"/>
  </cols>
  <sheetData>
    <row r="1" spans="1:7" s="9" customFormat="1" ht="9.75" customHeight="1">
      <c r="A1" s="8" t="s">
        <v>0</v>
      </c>
      <c r="B1" s="8"/>
      <c r="C1" s="8"/>
      <c r="D1" s="8"/>
      <c r="E1" s="8"/>
      <c r="F1" s="8"/>
      <c r="G1" s="8"/>
    </row>
    <row r="2" spans="1:7" s="9" customFormat="1" ht="9.75" customHeight="1">
      <c r="A2" s="8"/>
      <c r="B2" s="8"/>
      <c r="C2" s="10" t="s">
        <v>1</v>
      </c>
      <c r="D2" s="10"/>
      <c r="E2" s="10"/>
      <c r="F2" s="10"/>
      <c r="G2" s="10"/>
    </row>
    <row r="3" spans="1:7" s="9" customFormat="1" ht="9.75">
      <c r="A3" s="8" t="s">
        <v>2</v>
      </c>
      <c r="B3" s="8"/>
      <c r="C3" s="10" t="s">
        <v>3</v>
      </c>
      <c r="D3" s="10"/>
      <c r="E3" s="10"/>
      <c r="F3" s="10"/>
      <c r="G3" s="10"/>
    </row>
    <row r="4" spans="1:7" s="9" customFormat="1" ht="9.75">
      <c r="A4" s="8" t="s">
        <v>4</v>
      </c>
      <c r="B4" s="8"/>
      <c r="C4" s="10" t="s">
        <v>5</v>
      </c>
      <c r="D4" s="10"/>
      <c r="E4" s="10"/>
      <c r="F4" s="10"/>
      <c r="G4" s="10"/>
    </row>
    <row r="5" spans="1:7" s="9" customFormat="1" ht="9.75">
      <c r="A5" s="8"/>
      <c r="B5" s="8"/>
      <c r="C5" s="10" t="s">
        <v>6</v>
      </c>
      <c r="D5" s="10"/>
      <c r="E5" s="10"/>
      <c r="F5" s="10"/>
      <c r="G5" s="10"/>
    </row>
    <row r="6" spans="1:7" s="9" customFormat="1" ht="9.75">
      <c r="A6" s="8" t="s">
        <v>7</v>
      </c>
      <c r="B6" s="8"/>
      <c r="C6" s="8"/>
      <c r="D6" s="8"/>
      <c r="E6" s="8"/>
      <c r="F6" s="8"/>
      <c r="G6" s="8"/>
    </row>
    <row r="7" spans="1:7" s="7" customFormat="1" ht="12.75">
      <c r="A7" s="11"/>
      <c r="B7" s="12"/>
      <c r="C7" s="13"/>
      <c r="D7" s="11"/>
      <c r="E7" s="14"/>
      <c r="F7" s="15"/>
      <c r="G7" s="15"/>
    </row>
    <row r="8" spans="1:7" s="7" customFormat="1" ht="12.75">
      <c r="A8" s="11"/>
      <c r="B8" s="12"/>
      <c r="C8" s="13"/>
      <c r="D8" s="11"/>
      <c r="E8" s="14"/>
      <c r="F8" s="15"/>
      <c r="G8" s="15"/>
    </row>
    <row r="9" spans="1:7" s="7" customFormat="1" ht="12.75">
      <c r="A9" s="11"/>
      <c r="B9" s="12"/>
      <c r="C9" s="13"/>
      <c r="D9" s="11"/>
      <c r="E9" s="14"/>
      <c r="F9" s="15"/>
      <c r="G9" s="15"/>
    </row>
    <row r="10" spans="1:7" s="7" customFormat="1" ht="12.75">
      <c r="A10" s="11"/>
      <c r="B10" s="12"/>
      <c r="C10" s="13"/>
      <c r="D10" s="11"/>
      <c r="E10" s="14"/>
      <c r="F10" s="15"/>
      <c r="G10" s="15"/>
    </row>
    <row r="11" spans="1:7" s="7" customFormat="1" ht="12.75">
      <c r="A11" s="11"/>
      <c r="B11" s="12"/>
      <c r="C11" s="13"/>
      <c r="D11" s="11"/>
      <c r="E11" s="14"/>
      <c r="F11" s="15"/>
      <c r="G11" s="15"/>
    </row>
    <row r="12" spans="1:7" s="7" customFormat="1" ht="12.75">
      <c r="A12" s="11"/>
      <c r="B12" s="12"/>
      <c r="C12" s="13"/>
      <c r="D12" s="11"/>
      <c r="E12" s="14"/>
      <c r="F12" s="15"/>
      <c r="G12" s="15"/>
    </row>
    <row r="13" spans="1:7" s="7" customFormat="1" ht="12.75">
      <c r="A13" s="11"/>
      <c r="B13" s="12"/>
      <c r="C13" s="13"/>
      <c r="D13" s="11"/>
      <c r="E13" s="14"/>
      <c r="F13" s="15"/>
      <c r="G13" s="15"/>
    </row>
    <row r="14" spans="1:7" s="7" customFormat="1" ht="12.75">
      <c r="A14" s="11"/>
      <c r="B14" s="12"/>
      <c r="C14" s="13"/>
      <c r="D14" s="11"/>
      <c r="E14" s="14"/>
      <c r="F14" s="15"/>
      <c r="G14" s="15"/>
    </row>
    <row r="15" spans="1:7" s="7" customFormat="1" ht="12.75">
      <c r="A15" s="11"/>
      <c r="B15" s="12"/>
      <c r="C15" s="13"/>
      <c r="D15" s="11"/>
      <c r="E15" s="14"/>
      <c r="F15" s="15"/>
      <c r="G15" s="15"/>
    </row>
    <row r="16" spans="1:7" s="7" customFormat="1" ht="12.75">
      <c r="A16" s="11"/>
      <c r="B16" s="12"/>
      <c r="C16" s="13"/>
      <c r="D16" s="11"/>
      <c r="E16" s="14"/>
      <c r="F16" s="15"/>
      <c r="G16" s="15"/>
    </row>
    <row r="17" spans="1:7" s="7" customFormat="1" ht="12.75">
      <c r="A17" s="11"/>
      <c r="B17" s="12"/>
      <c r="C17" s="13"/>
      <c r="D17" s="11"/>
      <c r="E17" s="14"/>
      <c r="F17" s="15"/>
      <c r="G17" s="15"/>
    </row>
    <row r="18" spans="1:7" s="7" customFormat="1" ht="12.75">
      <c r="A18" s="11"/>
      <c r="B18" s="12"/>
      <c r="C18" s="13"/>
      <c r="D18" s="11"/>
      <c r="E18" s="14"/>
      <c r="F18" s="15"/>
      <c r="G18" s="15"/>
    </row>
    <row r="19" spans="1:256" s="19" customFormat="1" ht="24.75">
      <c r="A19" s="16"/>
      <c r="B19" s="17"/>
      <c r="C19" s="18" t="s">
        <v>8</v>
      </c>
      <c r="D19" s="18"/>
      <c r="E19" s="18"/>
      <c r="F19" s="18"/>
      <c r="G19" s="18"/>
      <c r="IT19" s="7"/>
      <c r="IU19" s="7"/>
      <c r="IV19" s="7"/>
    </row>
    <row r="20" spans="1:7" s="7" customFormat="1" ht="12.75">
      <c r="A20" s="20"/>
      <c r="B20" s="21"/>
      <c r="C20" s="22" t="s">
        <v>9</v>
      </c>
      <c r="D20" s="22"/>
      <c r="E20" s="22"/>
      <c r="F20" s="22"/>
      <c r="G20" s="22"/>
    </row>
    <row r="21" spans="1:7" s="7" customFormat="1" ht="12.75">
      <c r="A21" s="20"/>
      <c r="B21" s="21"/>
      <c r="C21" s="22" t="s">
        <v>10</v>
      </c>
      <c r="D21" s="22"/>
      <c r="E21" s="22"/>
      <c r="F21" s="22"/>
      <c r="G21" s="22"/>
    </row>
    <row r="22" spans="1:7" s="7" customFormat="1" ht="12.75">
      <c r="A22" s="23"/>
      <c r="B22" s="21"/>
      <c r="C22" s="24"/>
      <c r="D22" s="21"/>
      <c r="E22" s="4"/>
      <c r="F22" s="4"/>
      <c r="G22" s="5"/>
    </row>
    <row r="23" spans="1:7" s="7" customFormat="1" ht="12.75">
      <c r="A23" s="23"/>
      <c r="B23" s="21"/>
      <c r="C23" s="24"/>
      <c r="D23" s="21"/>
      <c r="E23" s="4"/>
      <c r="F23" s="4"/>
      <c r="G23" s="5"/>
    </row>
    <row r="24" spans="1:7" s="7" customFormat="1" ht="12.75">
      <c r="A24" s="23"/>
      <c r="B24" s="21"/>
      <c r="C24" s="24"/>
      <c r="D24" s="21"/>
      <c r="E24" s="4"/>
      <c r="F24" s="4"/>
      <c r="G24" s="5"/>
    </row>
    <row r="25" spans="1:7" s="7" customFormat="1" ht="12.75">
      <c r="A25" s="23"/>
      <c r="B25" s="21"/>
      <c r="C25" s="24"/>
      <c r="D25" s="21"/>
      <c r="E25" s="4"/>
      <c r="F25" s="4"/>
      <c r="G25" s="5"/>
    </row>
    <row r="26" spans="1:7" s="7" customFormat="1" ht="12.75">
      <c r="A26" s="23"/>
      <c r="B26" s="21"/>
      <c r="C26" s="25"/>
      <c r="D26" s="25"/>
      <c r="E26" s="26"/>
      <c r="F26" s="26"/>
      <c r="G26" s="26"/>
    </row>
    <row r="27" spans="1:7" s="7" customFormat="1" ht="12.75">
      <c r="A27" s="23"/>
      <c r="B27" s="21"/>
      <c r="C27" s="24"/>
      <c r="D27" s="21"/>
      <c r="E27" s="4"/>
      <c r="F27" s="4"/>
      <c r="G27" s="5"/>
    </row>
    <row r="28" spans="1:7" s="7" customFormat="1" ht="12.75">
      <c r="A28" s="23"/>
      <c r="B28" s="21"/>
      <c r="C28" s="24"/>
      <c r="D28" s="21"/>
      <c r="E28" s="4"/>
      <c r="F28" s="4"/>
      <c r="G28" s="5"/>
    </row>
    <row r="29" spans="1:7" s="7" customFormat="1" ht="12.75">
      <c r="A29" s="23"/>
      <c r="B29" s="21"/>
      <c r="C29" s="24"/>
      <c r="D29" s="21"/>
      <c r="E29" s="4"/>
      <c r="F29" s="4"/>
      <c r="G29" s="5"/>
    </row>
    <row r="30" spans="1:7" s="7" customFormat="1" ht="12.75">
      <c r="A30" s="23"/>
      <c r="B30" s="21"/>
      <c r="C30" s="24"/>
      <c r="D30" s="21"/>
      <c r="E30" s="4"/>
      <c r="F30" s="4"/>
      <c r="G30" s="5"/>
    </row>
    <row r="31" spans="1:7" s="7" customFormat="1" ht="12.75">
      <c r="A31" s="23"/>
      <c r="B31" s="21"/>
      <c r="C31" s="24"/>
      <c r="D31" s="21"/>
      <c r="E31" s="4"/>
      <c r="F31" s="4"/>
      <c r="G31" s="5"/>
    </row>
    <row r="32" spans="1:7" s="7" customFormat="1" ht="12.75">
      <c r="A32" s="23"/>
      <c r="B32" s="21"/>
      <c r="C32" s="24" t="s">
        <v>11</v>
      </c>
      <c r="D32" s="21"/>
      <c r="E32" s="4"/>
      <c r="F32" s="4"/>
      <c r="G32" s="5"/>
    </row>
    <row r="33" spans="1:7" s="7" customFormat="1" ht="12.75">
      <c r="A33" s="23"/>
      <c r="B33" s="21"/>
      <c r="C33" s="24"/>
      <c r="D33" s="21"/>
      <c r="E33" s="4"/>
      <c r="F33" s="4"/>
      <c r="G33" s="5"/>
    </row>
    <row r="34" spans="1:7" s="7" customFormat="1" ht="12.75">
      <c r="A34" s="23"/>
      <c r="B34" s="21"/>
      <c r="C34" s="24"/>
      <c r="D34" s="21"/>
      <c r="E34" s="4"/>
      <c r="F34" s="4"/>
      <c r="G34" s="5"/>
    </row>
    <row r="35" spans="1:7" s="7" customFormat="1" ht="12.75">
      <c r="A35" s="23"/>
      <c r="B35" s="21"/>
      <c r="C35" s="24"/>
      <c r="D35" s="21"/>
      <c r="E35" s="4"/>
      <c r="F35" s="4"/>
      <c r="G35" s="5"/>
    </row>
    <row r="36" spans="1:7" s="7" customFormat="1" ht="12.75">
      <c r="A36" s="23"/>
      <c r="B36" s="21"/>
      <c r="C36" s="24"/>
      <c r="D36" s="21"/>
      <c r="E36" s="4"/>
      <c r="F36" s="4"/>
      <c r="G36" s="5"/>
    </row>
    <row r="37" spans="1:7" s="7" customFormat="1" ht="12.75">
      <c r="A37" s="23"/>
      <c r="B37" s="21"/>
      <c r="C37" s="24"/>
      <c r="D37" s="21"/>
      <c r="E37" s="4"/>
      <c r="F37" s="4"/>
      <c r="G37" s="5"/>
    </row>
    <row r="38" spans="1:7" s="7" customFormat="1" ht="12.75">
      <c r="A38" s="23"/>
      <c r="B38" s="21"/>
      <c r="C38" s="24"/>
      <c r="D38" s="21"/>
      <c r="E38" s="4"/>
      <c r="F38" s="4"/>
      <c r="G38" s="5"/>
    </row>
    <row r="39" spans="1:7" s="7" customFormat="1" ht="12.75">
      <c r="A39" s="23"/>
      <c r="B39" s="21"/>
      <c r="C39" s="24"/>
      <c r="D39" s="21"/>
      <c r="E39" s="4"/>
      <c r="F39" s="4"/>
      <c r="G39" s="5"/>
    </row>
    <row r="40" spans="1:7" s="7" customFormat="1" ht="12.75">
      <c r="A40" s="23"/>
      <c r="B40" s="21"/>
      <c r="C40" s="24"/>
      <c r="D40" s="21"/>
      <c r="E40" s="4"/>
      <c r="F40" s="4"/>
      <c r="G40" s="5"/>
    </row>
    <row r="41" spans="1:7" s="7" customFormat="1" ht="12.75">
      <c r="A41" s="23"/>
      <c r="B41" s="21"/>
      <c r="C41" s="24"/>
      <c r="D41" s="21"/>
      <c r="E41" s="4"/>
      <c r="F41" s="4"/>
      <c r="G41" s="5"/>
    </row>
    <row r="42" spans="1:7" s="7" customFormat="1" ht="12.75">
      <c r="A42" s="23"/>
      <c r="B42" s="21"/>
      <c r="C42" s="24"/>
      <c r="D42" s="21"/>
      <c r="E42" s="4"/>
      <c r="F42" s="4"/>
      <c r="G42" s="5"/>
    </row>
    <row r="43" spans="1:7" s="7" customFormat="1" ht="12.75">
      <c r="A43" s="23"/>
      <c r="B43" s="21"/>
      <c r="C43" s="24"/>
      <c r="D43" s="21"/>
      <c r="E43" s="4"/>
      <c r="F43" s="4"/>
      <c r="G43" s="5"/>
    </row>
    <row r="44" spans="1:7" s="7" customFormat="1" ht="12.75">
      <c r="A44" s="23"/>
      <c r="B44" s="21"/>
      <c r="C44" s="24"/>
      <c r="D44" s="21"/>
      <c r="E44" s="4"/>
      <c r="F44" s="4"/>
      <c r="G44" s="5"/>
    </row>
    <row r="45" spans="1:7" s="7" customFormat="1" ht="12.75">
      <c r="A45" s="23"/>
      <c r="B45" s="21"/>
      <c r="C45" s="24"/>
      <c r="D45" s="21"/>
      <c r="E45" s="4"/>
      <c r="F45" s="4"/>
      <c r="G45" s="5"/>
    </row>
    <row r="46" spans="1:7" s="7" customFormat="1" ht="12.75">
      <c r="A46" s="23"/>
      <c r="B46" s="21"/>
      <c r="C46" s="24"/>
      <c r="D46" s="21"/>
      <c r="E46" s="4"/>
      <c r="F46" s="4"/>
      <c r="G46" s="5"/>
    </row>
    <row r="47" spans="1:7" s="7" customFormat="1" ht="12.75">
      <c r="A47" s="23"/>
      <c r="B47" s="21"/>
      <c r="C47" s="24"/>
      <c r="D47" s="21"/>
      <c r="E47" s="4"/>
      <c r="F47" s="4"/>
      <c r="G47" s="5"/>
    </row>
    <row r="48" spans="1:7" s="7" customFormat="1" ht="12.75">
      <c r="A48" s="23"/>
      <c r="B48" s="21"/>
      <c r="C48" s="24"/>
      <c r="D48" s="27"/>
      <c r="E48" s="28" t="s">
        <v>12</v>
      </c>
      <c r="F48" s="28"/>
      <c r="G48" s="28"/>
    </row>
    <row r="49" spans="1:7" s="7" customFormat="1" ht="12.75">
      <c r="A49" s="23"/>
      <c r="B49" s="21"/>
      <c r="C49" s="24"/>
      <c r="D49" s="27"/>
      <c r="E49" s="28" t="s">
        <v>13</v>
      </c>
      <c r="F49" s="28"/>
      <c r="G49" s="28"/>
    </row>
    <row r="50" spans="1:7" s="7" customFormat="1" ht="12.75">
      <c r="A50" s="23"/>
      <c r="B50" s="21"/>
      <c r="C50" s="24"/>
      <c r="D50" s="21"/>
      <c r="E50" s="28" t="s">
        <v>14</v>
      </c>
      <c r="F50" s="28"/>
      <c r="G50" s="28"/>
    </row>
    <row r="51" spans="1:7" s="7" customFormat="1" ht="12.75">
      <c r="A51" s="23"/>
      <c r="B51" s="21"/>
      <c r="C51" s="24"/>
      <c r="D51" s="21"/>
      <c r="E51" s="28"/>
      <c r="F51" s="28"/>
      <c r="G51" s="28"/>
    </row>
    <row r="52" spans="1:7" s="7" customFormat="1" ht="12.75">
      <c r="A52" s="23"/>
      <c r="B52" s="21"/>
      <c r="C52" s="24"/>
      <c r="D52" s="21"/>
      <c r="E52" s="28"/>
      <c r="F52" s="28"/>
      <c r="G52" s="28"/>
    </row>
    <row r="53" spans="1:7" s="7" customFormat="1" ht="12.75">
      <c r="A53" s="23"/>
      <c r="B53" s="21"/>
      <c r="C53" s="24"/>
      <c r="D53" s="21"/>
      <c r="E53" s="28"/>
      <c r="F53" s="28"/>
      <c r="G53" s="28"/>
    </row>
    <row r="54" spans="1:7" s="7" customFormat="1" ht="12.75">
      <c r="A54" s="23"/>
      <c r="B54" s="21"/>
      <c r="C54" s="24"/>
      <c r="D54" s="21"/>
      <c r="E54" s="28"/>
      <c r="F54" s="28"/>
      <c r="G54" s="28"/>
    </row>
    <row r="55" spans="1:7" s="7" customFormat="1" ht="12.75">
      <c r="A55" s="23"/>
      <c r="B55" s="21"/>
      <c r="C55" s="24"/>
      <c r="D55" s="21"/>
      <c r="E55" s="28"/>
      <c r="F55" s="28"/>
      <c r="G55" s="28"/>
    </row>
    <row r="56" spans="1:7" s="7" customFormat="1" ht="12.75">
      <c r="A56" s="23"/>
      <c r="B56" s="21"/>
      <c r="C56" s="24"/>
      <c r="D56" s="21"/>
      <c r="E56" s="28"/>
      <c r="F56" s="28"/>
      <c r="G56" s="28"/>
    </row>
    <row r="57" spans="1:7" s="7" customFormat="1" ht="12.75">
      <c r="A57" s="23"/>
      <c r="B57" s="21"/>
      <c r="C57" s="24"/>
      <c r="D57" s="21"/>
      <c r="E57" s="4"/>
      <c r="F57" s="4"/>
      <c r="G57" s="5"/>
    </row>
    <row r="58" spans="1:7" s="7" customFormat="1" ht="12.75">
      <c r="A58" s="24"/>
      <c r="B58" s="24"/>
      <c r="C58" s="24"/>
      <c r="D58" s="24"/>
      <c r="E58" s="29"/>
      <c r="F58" s="29"/>
      <c r="G58" s="29"/>
    </row>
    <row r="59" spans="1:7" s="7" customFormat="1" ht="12.75">
      <c r="A59" s="30"/>
      <c r="B59" s="31" t="s">
        <v>15</v>
      </c>
      <c r="C59" s="31"/>
      <c r="D59" s="31"/>
      <c r="E59" s="31"/>
      <c r="F59" s="31"/>
      <c r="G59" s="31"/>
    </row>
    <row r="60" spans="1:7" s="7" customFormat="1" ht="12.75">
      <c r="A60" s="32"/>
      <c r="B60" s="32"/>
      <c r="C60" s="32"/>
      <c r="D60" s="32"/>
      <c r="E60" s="32"/>
      <c r="F60" s="32"/>
      <c r="G60" s="32"/>
    </row>
    <row r="61" spans="1:7" s="7" customFormat="1" ht="24.75">
      <c r="A61" s="32"/>
      <c r="B61" s="13" t="s">
        <v>16</v>
      </c>
      <c r="C61" s="13"/>
      <c r="D61" s="13"/>
      <c r="E61" s="13"/>
      <c r="F61" s="13"/>
      <c r="G61" s="13"/>
    </row>
    <row r="62" spans="1:7" s="7" customFormat="1" ht="12.75">
      <c r="A62" s="32"/>
      <c r="B62" s="13" t="s">
        <v>17</v>
      </c>
      <c r="C62" s="13"/>
      <c r="D62" s="13"/>
      <c r="E62" s="13"/>
      <c r="F62" s="13"/>
      <c r="G62" s="13"/>
    </row>
    <row r="63" spans="1:7" s="7" customFormat="1" ht="12.75">
      <c r="A63" s="32"/>
      <c r="B63" s="13" t="s">
        <v>18</v>
      </c>
      <c r="C63" s="13"/>
      <c r="D63" s="13"/>
      <c r="E63" s="13"/>
      <c r="F63" s="13"/>
      <c r="G63" s="13"/>
    </row>
    <row r="64" spans="1:7" s="7" customFormat="1" ht="12.75">
      <c r="A64" s="32"/>
      <c r="B64" s="13" t="s">
        <v>19</v>
      </c>
      <c r="C64" s="13"/>
      <c r="D64" s="13"/>
      <c r="E64" s="13"/>
      <c r="F64" s="13"/>
      <c r="G64" s="13"/>
    </row>
    <row r="65" spans="1:7" s="7" customFormat="1" ht="12.75">
      <c r="A65" s="32"/>
      <c r="B65" s="13" t="s">
        <v>20</v>
      </c>
      <c r="C65" s="13"/>
      <c r="D65" s="13"/>
      <c r="E65" s="13"/>
      <c r="F65" s="13"/>
      <c r="G65" s="13"/>
    </row>
    <row r="66" spans="1:7" s="7" customFormat="1" ht="12.75">
      <c r="A66" s="32"/>
      <c r="B66" s="13" t="s">
        <v>21</v>
      </c>
      <c r="C66" s="13"/>
      <c r="D66" s="13"/>
      <c r="E66" s="13"/>
      <c r="F66" s="13"/>
      <c r="G66" s="13"/>
    </row>
    <row r="67" spans="1:7" s="7" customFormat="1" ht="12.75">
      <c r="A67" s="32"/>
      <c r="B67" s="13" t="s">
        <v>22</v>
      </c>
      <c r="C67" s="13"/>
      <c r="D67" s="13"/>
      <c r="E67" s="13"/>
      <c r="F67" s="13"/>
      <c r="G67" s="13"/>
    </row>
    <row r="68" spans="1:7" s="7" customFormat="1" ht="12.75">
      <c r="A68" s="32"/>
      <c r="B68" s="13" t="s">
        <v>23</v>
      </c>
      <c r="C68" s="13"/>
      <c r="D68" s="13"/>
      <c r="E68" s="13"/>
      <c r="F68" s="13"/>
      <c r="G68" s="13"/>
    </row>
    <row r="69" spans="1:7" s="7" customFormat="1" ht="12.75">
      <c r="A69" s="32"/>
      <c r="B69" s="13"/>
      <c r="C69" s="13"/>
      <c r="D69" s="13"/>
      <c r="E69" s="13"/>
      <c r="F69" s="13"/>
      <c r="G69" s="13"/>
    </row>
    <row r="70" spans="1:7" s="7" customFormat="1" ht="12.75">
      <c r="A70" s="32"/>
      <c r="B70" s="13" t="s">
        <v>24</v>
      </c>
      <c r="C70" s="13"/>
      <c r="D70" s="13"/>
      <c r="E70" s="13"/>
      <c r="F70" s="13"/>
      <c r="G70" s="13"/>
    </row>
    <row r="71" spans="1:7" s="7" customFormat="1" ht="36.75">
      <c r="A71" s="32"/>
      <c r="B71" s="13" t="s">
        <v>25</v>
      </c>
      <c r="C71" s="13"/>
      <c r="D71" s="13"/>
      <c r="E71" s="13"/>
      <c r="F71" s="13"/>
      <c r="G71" s="13"/>
    </row>
    <row r="72" spans="1:7" s="7" customFormat="1" ht="12.75">
      <c r="A72" s="32"/>
      <c r="B72" s="13" t="s">
        <v>26</v>
      </c>
      <c r="C72" s="13"/>
      <c r="D72" s="13"/>
      <c r="E72" s="13"/>
      <c r="F72" s="13"/>
      <c r="G72" s="13"/>
    </row>
    <row r="73" spans="1:7" s="7" customFormat="1" ht="12.75">
      <c r="A73" s="32"/>
      <c r="B73" s="13" t="s">
        <v>27</v>
      </c>
      <c r="C73" s="13"/>
      <c r="D73" s="13"/>
      <c r="E73" s="13"/>
      <c r="F73" s="13"/>
      <c r="G73" s="13"/>
    </row>
    <row r="74" spans="1:7" s="7" customFormat="1" ht="12.75">
      <c r="A74" s="32"/>
      <c r="B74" s="13" t="s">
        <v>28</v>
      </c>
      <c r="C74" s="13"/>
      <c r="D74" s="13"/>
      <c r="E74" s="13"/>
      <c r="F74" s="13"/>
      <c r="G74" s="13"/>
    </row>
    <row r="75" spans="1:7" s="7" customFormat="1" ht="24.75">
      <c r="A75" s="3"/>
      <c r="B75" s="33" t="s">
        <v>29</v>
      </c>
      <c r="C75" s="33"/>
      <c r="D75" s="33"/>
      <c r="E75" s="33"/>
      <c r="F75" s="33"/>
      <c r="G75" s="33"/>
    </row>
    <row r="76" spans="1:7" s="7" customFormat="1" ht="24.75">
      <c r="A76" s="34"/>
      <c r="B76" s="35" t="s">
        <v>30</v>
      </c>
      <c r="C76" s="35"/>
      <c r="D76" s="35"/>
      <c r="E76" s="35"/>
      <c r="F76" s="35"/>
      <c r="G76" s="35"/>
    </row>
    <row r="77" spans="1:7" s="7" customFormat="1" ht="24.75">
      <c r="A77" s="32"/>
      <c r="B77" s="13" t="s">
        <v>31</v>
      </c>
      <c r="C77" s="13"/>
      <c r="D77" s="13"/>
      <c r="E77" s="13"/>
      <c r="F77" s="13"/>
      <c r="G77" s="13"/>
    </row>
    <row r="78" spans="1:7" s="7" customFormat="1" ht="24.75">
      <c r="A78" s="32"/>
      <c r="B78" s="13" t="s">
        <v>32</v>
      </c>
      <c r="C78" s="13"/>
      <c r="D78" s="13"/>
      <c r="E78" s="13"/>
      <c r="F78" s="13"/>
      <c r="G78" s="13"/>
    </row>
    <row r="79" spans="1:7" s="7" customFormat="1" ht="60.75">
      <c r="A79" s="32"/>
      <c r="B79" s="13" t="s">
        <v>33</v>
      </c>
      <c r="C79" s="13"/>
      <c r="D79" s="13"/>
      <c r="E79" s="13"/>
      <c r="F79" s="13"/>
      <c r="G79" s="13"/>
    </row>
    <row r="80" spans="1:7" s="7" customFormat="1" ht="48.75">
      <c r="A80" s="32"/>
      <c r="B80" s="13" t="s">
        <v>34</v>
      </c>
      <c r="C80" s="13"/>
      <c r="D80" s="13"/>
      <c r="E80" s="13"/>
      <c r="F80" s="13"/>
      <c r="G80" s="13"/>
    </row>
    <row r="81" spans="1:7" s="7" customFormat="1" ht="24.75">
      <c r="A81" s="32"/>
      <c r="B81" s="13" t="s">
        <v>35</v>
      </c>
      <c r="C81" s="13"/>
      <c r="D81" s="13"/>
      <c r="E81" s="13"/>
      <c r="F81" s="13"/>
      <c r="G81" s="13"/>
    </row>
    <row r="82" spans="1:7" s="7" customFormat="1" ht="24.75">
      <c r="A82" s="32"/>
      <c r="B82" s="13" t="s">
        <v>36</v>
      </c>
      <c r="C82" s="13"/>
      <c r="D82" s="13"/>
      <c r="E82" s="13"/>
      <c r="F82" s="13"/>
      <c r="G82" s="13"/>
    </row>
    <row r="83" spans="1:7" s="7" customFormat="1" ht="24.75">
      <c r="A83" s="32"/>
      <c r="B83" s="13" t="s">
        <v>37</v>
      </c>
      <c r="C83" s="13"/>
      <c r="D83" s="13"/>
      <c r="E83" s="13"/>
      <c r="F83" s="13"/>
      <c r="G83" s="13"/>
    </row>
    <row r="84" spans="1:7" s="7" customFormat="1" ht="12.75">
      <c r="A84" s="24"/>
      <c r="B84" s="24"/>
      <c r="C84" s="24"/>
      <c r="D84" s="24"/>
      <c r="E84" s="29"/>
      <c r="F84" s="29"/>
      <c r="G84" s="29"/>
    </row>
    <row r="85" spans="1:7" s="7" customFormat="1" ht="12.75">
      <c r="A85" s="23"/>
      <c r="B85" s="21"/>
      <c r="C85" s="24"/>
      <c r="D85" s="21"/>
      <c r="E85" s="4"/>
      <c r="F85" s="4"/>
      <c r="G85" s="5"/>
    </row>
    <row r="86" spans="1:7" s="7" customFormat="1" ht="12.75">
      <c r="A86" s="20"/>
      <c r="B86" s="36" t="s">
        <v>38</v>
      </c>
      <c r="C86" s="37" t="s">
        <v>39</v>
      </c>
      <c r="D86" s="36"/>
      <c r="E86" s="38"/>
      <c r="F86" s="39"/>
      <c r="G86" s="40"/>
    </row>
    <row r="87" spans="1:7" s="7" customFormat="1" ht="12.75">
      <c r="A87" s="23"/>
      <c r="B87" s="21"/>
      <c r="C87" s="24"/>
      <c r="D87" s="21"/>
      <c r="E87" s="4"/>
      <c r="F87" s="41"/>
      <c r="G87" s="5"/>
    </row>
    <row r="88" spans="1:7" s="7" customFormat="1" ht="24.75">
      <c r="A88" s="24"/>
      <c r="B88" s="21">
        <v>1</v>
      </c>
      <c r="C88" s="24" t="s">
        <v>40</v>
      </c>
      <c r="D88" s="42"/>
      <c r="E88" s="43"/>
      <c r="F88" s="44"/>
      <c r="G88" s="45"/>
    </row>
    <row r="89" spans="1:7" s="7" customFormat="1" ht="12.75">
      <c r="A89" s="24"/>
      <c r="B89" s="21"/>
      <c r="C89" s="24"/>
      <c r="D89" s="46" t="s">
        <v>41</v>
      </c>
      <c r="E89" s="47">
        <v>1</v>
      </c>
      <c r="F89" s="48"/>
      <c r="G89" s="49">
        <f>E89*F89</f>
        <v>0</v>
      </c>
    </row>
    <row r="90" spans="1:7" s="7" customFormat="1" ht="12.75">
      <c r="A90" s="24"/>
      <c r="B90" s="21"/>
      <c r="C90" s="24"/>
      <c r="D90" s="42"/>
      <c r="E90" s="43"/>
      <c r="F90" s="44"/>
      <c r="G90" s="45"/>
    </row>
    <row r="91" spans="1:7" s="7" customFormat="1" ht="24.75" customHeight="1">
      <c r="A91" s="32"/>
      <c r="B91" s="50" t="s">
        <v>42</v>
      </c>
      <c r="C91" s="32" t="s">
        <v>43</v>
      </c>
      <c r="D91" s="51"/>
      <c r="E91" s="52"/>
      <c r="F91" s="53"/>
      <c r="G91" s="54"/>
    </row>
    <row r="92" spans="1:7" s="7" customFormat="1" ht="48.75" customHeight="1">
      <c r="A92" s="32"/>
      <c r="B92" s="50"/>
      <c r="C92" s="32" t="s">
        <v>44</v>
      </c>
      <c r="D92" s="51"/>
      <c r="E92" s="52"/>
      <c r="F92" s="53"/>
      <c r="G92" s="54"/>
    </row>
    <row r="93" spans="1:7" s="7" customFormat="1" ht="12.75" customHeight="1">
      <c r="A93" s="32"/>
      <c r="B93" s="50"/>
      <c r="C93" s="55"/>
      <c r="D93" s="56" t="s">
        <v>45</v>
      </c>
      <c r="E93" s="57">
        <v>47</v>
      </c>
      <c r="F93" s="58"/>
      <c r="G93" s="49">
        <f>E93*F93</f>
        <v>0</v>
      </c>
    </row>
    <row r="94" s="7" customFormat="1" ht="12.75"/>
    <row r="95" spans="1:7" s="7" customFormat="1" ht="36.75" customHeight="1">
      <c r="A95" s="32"/>
      <c r="B95" s="50" t="s">
        <v>46</v>
      </c>
      <c r="C95" s="32" t="s">
        <v>47</v>
      </c>
      <c r="D95" s="51"/>
      <c r="E95" s="52"/>
      <c r="F95" s="53"/>
      <c r="G95" s="54"/>
    </row>
    <row r="96" spans="1:7" s="7" customFormat="1" ht="36.75" customHeight="1">
      <c r="A96" s="32"/>
      <c r="B96" s="50"/>
      <c r="C96" s="32" t="s">
        <v>48</v>
      </c>
      <c r="D96" s="51"/>
      <c r="E96" s="52"/>
      <c r="F96" s="53"/>
      <c r="G96" s="54"/>
    </row>
    <row r="97" spans="1:256" s="64" customFormat="1" ht="12.75" customHeight="1">
      <c r="A97" s="3"/>
      <c r="B97" s="59"/>
      <c r="C97" s="3" t="s">
        <v>49</v>
      </c>
      <c r="D97" s="60"/>
      <c r="E97" s="61"/>
      <c r="F97" s="62"/>
      <c r="G97" s="63"/>
      <c r="IT97" s="7"/>
      <c r="IU97" s="7"/>
      <c r="IV97" s="7"/>
    </row>
    <row r="98" spans="1:7" s="7" customFormat="1" ht="24.75" customHeight="1">
      <c r="A98" s="32"/>
      <c r="B98" s="50"/>
      <c r="C98" s="32" t="s">
        <v>50</v>
      </c>
      <c r="D98" s="51"/>
      <c r="E98" s="52"/>
      <c r="F98" s="53"/>
      <c r="G98" s="54"/>
    </row>
    <row r="99" spans="1:7" s="7" customFormat="1" ht="12.75" customHeight="1">
      <c r="A99" s="32"/>
      <c r="B99" s="50"/>
      <c r="C99" s="55"/>
      <c r="D99" s="56" t="s">
        <v>51</v>
      </c>
      <c r="E99" s="57">
        <v>4</v>
      </c>
      <c r="F99" s="58"/>
      <c r="G99" s="49">
        <f>E99*F99</f>
        <v>0</v>
      </c>
    </row>
    <row r="100" spans="1:7" s="7" customFormat="1" ht="12.75">
      <c r="A100" s="24"/>
      <c r="B100" s="21"/>
      <c r="C100" s="24"/>
      <c r="D100" s="42"/>
      <c r="E100" s="43"/>
      <c r="F100" s="44"/>
      <c r="G100" s="45"/>
    </row>
    <row r="101" spans="1:7" s="7" customFormat="1" ht="36.75">
      <c r="A101" s="24"/>
      <c r="B101" s="21">
        <v>4</v>
      </c>
      <c r="C101" s="24" t="s">
        <v>52</v>
      </c>
      <c r="D101" s="42"/>
      <c r="E101" s="43"/>
      <c r="F101" s="44"/>
      <c r="G101" s="45"/>
    </row>
    <row r="102" spans="1:7" s="7" customFormat="1" ht="12.75">
      <c r="A102" s="24"/>
      <c r="B102" s="21"/>
      <c r="C102" s="24"/>
      <c r="D102" s="46" t="s">
        <v>53</v>
      </c>
      <c r="E102" s="65">
        <v>14</v>
      </c>
      <c r="F102" s="48"/>
      <c r="G102" s="49">
        <f>E102*F102</f>
        <v>0</v>
      </c>
    </row>
    <row r="103" spans="1:7" s="7" customFormat="1" ht="12.75">
      <c r="A103" s="24"/>
      <c r="B103" s="21"/>
      <c r="C103" s="24"/>
      <c r="D103" s="42"/>
      <c r="E103" s="43"/>
      <c r="F103" s="44"/>
      <c r="G103" s="45"/>
    </row>
    <row r="104" spans="1:7" s="7" customFormat="1" ht="24.75">
      <c r="A104" s="24"/>
      <c r="B104" s="21">
        <v>5</v>
      </c>
      <c r="C104" s="24" t="s">
        <v>54</v>
      </c>
      <c r="D104" s="42"/>
      <c r="E104" s="43"/>
      <c r="F104" s="44"/>
      <c r="G104" s="45"/>
    </row>
    <row r="105" spans="1:7" s="7" customFormat="1" ht="36.75">
      <c r="A105" s="24"/>
      <c r="B105" s="21"/>
      <c r="C105" s="24" t="s">
        <v>55</v>
      </c>
      <c r="D105" s="42"/>
      <c r="E105" s="43"/>
      <c r="F105" s="44"/>
      <c r="G105" s="45"/>
    </row>
    <row r="106" spans="1:7" s="7" customFormat="1" ht="12.75">
      <c r="A106" s="24"/>
      <c r="B106" s="21"/>
      <c r="C106" s="24" t="s">
        <v>56</v>
      </c>
      <c r="D106" s="42"/>
      <c r="E106" s="43"/>
      <c r="F106" s="44"/>
      <c r="G106" s="45"/>
    </row>
    <row r="107" spans="1:7" s="7" customFormat="1" ht="12.75">
      <c r="A107" s="24"/>
      <c r="B107" s="21"/>
      <c r="C107" s="24"/>
      <c r="D107" s="46" t="s">
        <v>51</v>
      </c>
      <c r="E107" s="65">
        <v>7</v>
      </c>
      <c r="F107" s="48"/>
      <c r="G107" s="49">
        <f>E107*F107</f>
        <v>0</v>
      </c>
    </row>
    <row r="108" spans="1:7" s="7" customFormat="1" ht="12.75">
      <c r="A108" s="24"/>
      <c r="B108" s="21"/>
      <c r="C108" s="24"/>
      <c r="D108" s="42"/>
      <c r="E108" s="43"/>
      <c r="F108" s="44"/>
      <c r="G108" s="45"/>
    </row>
    <row r="109" spans="1:7" s="7" customFormat="1" ht="24.75">
      <c r="A109" s="24"/>
      <c r="B109" s="21">
        <v>6</v>
      </c>
      <c r="C109" s="24" t="s">
        <v>57</v>
      </c>
      <c r="D109" s="42"/>
      <c r="E109" s="43"/>
      <c r="F109" s="44"/>
      <c r="G109" s="45"/>
    </row>
    <row r="110" spans="1:7" s="7" customFormat="1" ht="12.75">
      <c r="A110" s="24"/>
      <c r="B110" s="21"/>
      <c r="C110" s="24" t="s">
        <v>56</v>
      </c>
      <c r="D110" s="42"/>
      <c r="E110" s="43"/>
      <c r="F110" s="44"/>
      <c r="G110" s="45"/>
    </row>
    <row r="111" spans="1:7" s="7" customFormat="1" ht="12.75">
      <c r="A111" s="24"/>
      <c r="B111" s="21"/>
      <c r="C111" s="24"/>
      <c r="D111" s="46" t="s">
        <v>51</v>
      </c>
      <c r="E111" s="65">
        <v>11</v>
      </c>
      <c r="F111" s="48"/>
      <c r="G111" s="49">
        <f>E111*F111</f>
        <v>0</v>
      </c>
    </row>
    <row r="112" spans="1:7" s="7" customFormat="1" ht="12.75">
      <c r="A112" s="24"/>
      <c r="B112" s="21"/>
      <c r="C112" s="24"/>
      <c r="D112" s="42"/>
      <c r="E112" s="43"/>
      <c r="F112" s="44"/>
      <c r="G112" s="45"/>
    </row>
    <row r="113" spans="1:7" s="7" customFormat="1" ht="24.75">
      <c r="A113" s="24"/>
      <c r="B113" s="21">
        <v>7</v>
      </c>
      <c r="C113" s="24" t="s">
        <v>58</v>
      </c>
      <c r="D113" s="24"/>
      <c r="E113" s="24"/>
      <c r="F113" s="66"/>
      <c r="G113" s="67"/>
    </row>
    <row r="114" spans="1:7" s="7" customFormat="1" ht="12.75">
      <c r="A114" s="24"/>
      <c r="B114" s="21"/>
      <c r="C114" s="24"/>
      <c r="D114" s="46" t="s">
        <v>45</v>
      </c>
      <c r="E114" s="65">
        <v>26</v>
      </c>
      <c r="F114" s="48"/>
      <c r="G114" s="49">
        <f>E114*F114</f>
        <v>0</v>
      </c>
    </row>
    <row r="115" spans="1:7" s="7" customFormat="1" ht="12.75">
      <c r="A115" s="24"/>
      <c r="B115" s="21"/>
      <c r="C115" s="24"/>
      <c r="D115" s="42"/>
      <c r="E115" s="43"/>
      <c r="F115" s="44"/>
      <c r="G115" s="45"/>
    </row>
    <row r="116" spans="1:7" s="7" customFormat="1" ht="36.75">
      <c r="A116" s="24"/>
      <c r="B116" s="21">
        <v>8</v>
      </c>
      <c r="C116" s="24" t="s">
        <v>59</v>
      </c>
      <c r="D116" s="42"/>
      <c r="E116" s="43"/>
      <c r="F116" s="44"/>
      <c r="G116" s="45"/>
    </row>
    <row r="117" spans="1:7" s="7" customFormat="1" ht="12.75">
      <c r="A117" s="24"/>
      <c r="B117" s="21"/>
      <c r="C117" s="24"/>
      <c r="D117" s="46" t="s">
        <v>51</v>
      </c>
      <c r="E117" s="65">
        <v>8</v>
      </c>
      <c r="F117" s="48"/>
      <c r="G117" s="49">
        <f>E117*F117</f>
        <v>0</v>
      </c>
    </row>
    <row r="118" spans="1:7" s="7" customFormat="1" ht="12.75">
      <c r="A118" s="24"/>
      <c r="B118" s="21"/>
      <c r="C118" s="32"/>
      <c r="D118" s="42"/>
      <c r="E118" s="43"/>
      <c r="F118" s="44"/>
      <c r="G118" s="45"/>
    </row>
    <row r="119" spans="1:7" s="7" customFormat="1" ht="48.75">
      <c r="A119" s="68"/>
      <c r="B119" s="50" t="s">
        <v>60</v>
      </c>
      <c r="C119" s="32" t="s">
        <v>61</v>
      </c>
      <c r="D119" s="32"/>
      <c r="E119" s="32"/>
      <c r="F119" s="69"/>
      <c r="G119" s="15"/>
    </row>
    <row r="120" spans="1:7" s="7" customFormat="1" ht="12.75">
      <c r="A120" s="68"/>
      <c r="B120" s="50"/>
      <c r="C120" s="32"/>
      <c r="D120" s="70" t="s">
        <v>51</v>
      </c>
      <c r="E120" s="65">
        <v>1</v>
      </c>
      <c r="F120" s="48"/>
      <c r="G120" s="49">
        <f>E120*F120</f>
        <v>0</v>
      </c>
    </row>
    <row r="121" spans="1:7" s="7" customFormat="1" ht="12.75">
      <c r="A121" s="24"/>
      <c r="B121" s="21"/>
      <c r="C121" s="24"/>
      <c r="D121" s="42"/>
      <c r="E121" s="43"/>
      <c r="F121" s="44"/>
      <c r="G121" s="45"/>
    </row>
    <row r="122" spans="1:7" s="7" customFormat="1" ht="24.75">
      <c r="A122" s="24"/>
      <c r="B122" s="21">
        <v>10</v>
      </c>
      <c r="C122" s="24" t="s">
        <v>62</v>
      </c>
      <c r="D122" s="42"/>
      <c r="E122" s="43"/>
      <c r="F122" s="44"/>
      <c r="G122" s="45"/>
    </row>
    <row r="123" spans="1:7" s="7" customFormat="1" ht="12.75">
      <c r="A123" s="24"/>
      <c r="B123" s="21"/>
      <c r="C123" s="24" t="s">
        <v>56</v>
      </c>
      <c r="D123" s="42"/>
      <c r="E123" s="43"/>
      <c r="F123" s="44"/>
      <c r="G123" s="45"/>
    </row>
    <row r="124" spans="1:7" s="7" customFormat="1" ht="12.75">
      <c r="A124" s="24"/>
      <c r="B124" s="21"/>
      <c r="C124" s="24"/>
      <c r="D124" s="46" t="s">
        <v>51</v>
      </c>
      <c r="E124" s="65">
        <v>4</v>
      </c>
      <c r="F124" s="48"/>
      <c r="G124" s="49">
        <f>E124*F124</f>
        <v>0</v>
      </c>
    </row>
    <row r="125" spans="1:7" s="7" customFormat="1" ht="12.75">
      <c r="A125" s="24"/>
      <c r="B125" s="21"/>
      <c r="C125" s="24"/>
      <c r="D125" s="42"/>
      <c r="E125" s="43"/>
      <c r="F125" s="44"/>
      <c r="G125" s="45"/>
    </row>
    <row r="126" spans="1:7" s="7" customFormat="1" ht="36.75">
      <c r="A126" s="23"/>
      <c r="B126" s="21">
        <v>11</v>
      </c>
      <c r="C126" s="32" t="s">
        <v>63</v>
      </c>
      <c r="D126" s="71"/>
      <c r="E126" s="71"/>
      <c r="F126" s="72"/>
      <c r="G126" s="72"/>
    </row>
    <row r="127" spans="1:7" s="7" customFormat="1" ht="12.75">
      <c r="A127" s="24"/>
      <c r="B127" s="21"/>
      <c r="C127" s="24"/>
      <c r="D127" s="46" t="s">
        <v>45</v>
      </c>
      <c r="E127" s="65">
        <v>18</v>
      </c>
      <c r="F127" s="48"/>
      <c r="G127" s="49">
        <f>E127*F127</f>
        <v>0</v>
      </c>
    </row>
    <row r="128" spans="1:7" s="7" customFormat="1" ht="12.75">
      <c r="A128" s="3"/>
      <c r="B128" s="59"/>
      <c r="C128" s="24"/>
      <c r="D128" s="60"/>
      <c r="E128" s="73"/>
      <c r="F128" s="60"/>
      <c r="G128" s="74"/>
    </row>
    <row r="129" spans="1:7" s="7" customFormat="1" ht="48.75">
      <c r="A129" s="75"/>
      <c r="B129" s="21">
        <v>12</v>
      </c>
      <c r="C129" s="76" t="s">
        <v>64</v>
      </c>
      <c r="D129" s="77"/>
      <c r="E129" s="77"/>
      <c r="F129" s="78"/>
      <c r="G129" s="75"/>
    </row>
    <row r="130" spans="1:7" s="7" customFormat="1" ht="36.75">
      <c r="A130" s="76"/>
      <c r="B130" s="21" t="s">
        <v>65</v>
      </c>
      <c r="C130" s="76" t="s">
        <v>66</v>
      </c>
      <c r="D130" s="79"/>
      <c r="E130" s="79"/>
      <c r="F130" s="80"/>
      <c r="G130" s="81"/>
    </row>
    <row r="131" spans="1:7" s="7" customFormat="1" ht="12.75">
      <c r="A131" s="76"/>
      <c r="B131" s="21"/>
      <c r="C131" s="76"/>
      <c r="D131" s="82" t="s">
        <v>51</v>
      </c>
      <c r="E131" s="82">
        <v>10</v>
      </c>
      <c r="F131" s="83"/>
      <c r="G131" s="84">
        <f>E131*F131</f>
        <v>0</v>
      </c>
    </row>
    <row r="132" spans="1:7" s="7" customFormat="1" ht="36.75">
      <c r="A132" s="76"/>
      <c r="B132" s="21" t="s">
        <v>67</v>
      </c>
      <c r="C132" s="76" t="s">
        <v>68</v>
      </c>
      <c r="D132" s="79"/>
      <c r="E132" s="79"/>
      <c r="F132" s="80"/>
      <c r="G132" s="81"/>
    </row>
    <row r="133" spans="1:7" s="7" customFormat="1" ht="12.75">
      <c r="A133" s="76"/>
      <c r="B133" s="21"/>
      <c r="C133" s="76"/>
      <c r="D133" s="82" t="s">
        <v>45</v>
      </c>
      <c r="E133" s="82">
        <v>47</v>
      </c>
      <c r="F133" s="83"/>
      <c r="G133" s="84">
        <f>E133*F133</f>
        <v>0</v>
      </c>
    </row>
    <row r="134" spans="1:7" s="7" customFormat="1" ht="24.75">
      <c r="A134" s="85"/>
      <c r="B134" s="21" t="s">
        <v>69</v>
      </c>
      <c r="C134" s="76" t="s">
        <v>70</v>
      </c>
      <c r="D134" s="86"/>
      <c r="E134" s="87"/>
      <c r="F134" s="88"/>
      <c r="G134" s="85"/>
    </row>
    <row r="135" spans="1:7" s="7" customFormat="1" ht="12.75">
      <c r="A135" s="76"/>
      <c r="B135" s="21"/>
      <c r="C135" s="76"/>
      <c r="D135" s="82" t="s">
        <v>45</v>
      </c>
      <c r="E135" s="89">
        <v>47</v>
      </c>
      <c r="F135" s="90"/>
      <c r="G135" s="91">
        <f>E135*F135</f>
        <v>0</v>
      </c>
    </row>
    <row r="136" spans="1:7" s="7" customFormat="1" ht="12.75">
      <c r="A136" s="3"/>
      <c r="B136" s="59"/>
      <c r="C136" s="24"/>
      <c r="D136" s="60"/>
      <c r="E136" s="73"/>
      <c r="F136" s="60"/>
      <c r="G136" s="74"/>
    </row>
    <row r="137" spans="1:7" s="7" customFormat="1" ht="48.75">
      <c r="A137" s="23"/>
      <c r="B137" s="21">
        <v>13</v>
      </c>
      <c r="C137" s="24" t="s">
        <v>71</v>
      </c>
      <c r="D137" s="60"/>
      <c r="E137" s="92"/>
      <c r="F137" s="93"/>
      <c r="G137" s="94"/>
    </row>
    <row r="138" spans="1:7" s="7" customFormat="1" ht="12.75">
      <c r="A138" s="24"/>
      <c r="B138" s="21"/>
      <c r="C138" s="24" t="s">
        <v>56</v>
      </c>
      <c r="D138" s="42"/>
      <c r="E138" s="43"/>
      <c r="F138" s="44"/>
      <c r="G138" s="45"/>
    </row>
    <row r="139" spans="1:7" s="7" customFormat="1" ht="12.75">
      <c r="A139" s="24"/>
      <c r="B139" s="21"/>
      <c r="C139" s="24"/>
      <c r="D139" s="95" t="s">
        <v>51</v>
      </c>
      <c r="E139" s="65">
        <v>25</v>
      </c>
      <c r="F139" s="96"/>
      <c r="G139" s="97">
        <f>E139*F139</f>
        <v>0</v>
      </c>
    </row>
    <row r="140" spans="1:7" s="7" customFormat="1" ht="12.75">
      <c r="A140" s="24"/>
      <c r="B140" s="21"/>
      <c r="C140" s="24"/>
      <c r="D140" s="42"/>
      <c r="E140" s="43"/>
      <c r="F140" s="44"/>
      <c r="G140" s="45"/>
    </row>
    <row r="141" spans="1:7" s="7" customFormat="1" ht="12.75">
      <c r="A141" s="20"/>
      <c r="B141" s="98" t="str">
        <f>B86</f>
        <v>I</v>
      </c>
      <c r="C141" s="99" t="str">
        <f>C86</f>
        <v>ZEMLJANI RADOVI</v>
      </c>
      <c r="D141" s="100" t="s">
        <v>72</v>
      </c>
      <c r="E141" s="100"/>
      <c r="F141" s="101"/>
      <c r="G141" s="102">
        <f>SUM(G87:G140)</f>
        <v>0</v>
      </c>
    </row>
    <row r="142" spans="1:7" s="7" customFormat="1" ht="12.75">
      <c r="A142" s="24"/>
      <c r="B142" s="21"/>
      <c r="C142" s="24"/>
      <c r="D142" s="103"/>
      <c r="E142" s="43"/>
      <c r="F142" s="44"/>
      <c r="G142" s="45"/>
    </row>
    <row r="143" spans="1:7" s="7" customFormat="1" ht="12.75">
      <c r="A143" s="24"/>
      <c r="B143" s="21"/>
      <c r="C143" s="24"/>
      <c r="D143" s="103"/>
      <c r="E143" s="43"/>
      <c r="F143" s="44"/>
      <c r="G143" s="45"/>
    </row>
    <row r="144" spans="1:7" s="7" customFormat="1" ht="12.75">
      <c r="A144" s="24"/>
      <c r="B144" s="21"/>
      <c r="C144" s="24"/>
      <c r="D144" s="103"/>
      <c r="E144" s="43"/>
      <c r="F144" s="44"/>
      <c r="G144" s="45"/>
    </row>
    <row r="145" spans="1:7" s="7" customFormat="1" ht="12.75">
      <c r="A145" s="24"/>
      <c r="B145" s="21"/>
      <c r="C145" s="24"/>
      <c r="D145" s="103"/>
      <c r="E145" s="43"/>
      <c r="F145" s="44"/>
      <c r="G145" s="45"/>
    </row>
    <row r="146" spans="1:7" s="7" customFormat="1" ht="12.75">
      <c r="A146" s="20"/>
      <c r="B146" s="36" t="s">
        <v>73</v>
      </c>
      <c r="C146" s="37" t="s">
        <v>74</v>
      </c>
      <c r="D146" s="36"/>
      <c r="E146" s="36"/>
      <c r="F146" s="104"/>
      <c r="G146" s="20"/>
    </row>
    <row r="147" spans="1:7" s="7" customFormat="1" ht="12.75">
      <c r="A147" s="23"/>
      <c r="B147" s="21"/>
      <c r="C147" s="24"/>
      <c r="D147" s="21"/>
      <c r="E147" s="21"/>
      <c r="F147" s="27"/>
      <c r="G147" s="23"/>
    </row>
    <row r="148" spans="1:7" s="7" customFormat="1" ht="24.75">
      <c r="A148" s="75"/>
      <c r="B148" s="21">
        <v>1</v>
      </c>
      <c r="C148" s="24" t="s">
        <v>75</v>
      </c>
      <c r="D148" s="60"/>
      <c r="E148" s="92"/>
      <c r="F148" s="93"/>
      <c r="G148" s="94"/>
    </row>
    <row r="149" spans="1:7" s="7" customFormat="1" ht="12.75" customHeight="1">
      <c r="A149" s="105"/>
      <c r="B149" s="50" t="s">
        <v>65</v>
      </c>
      <c r="C149" s="32" t="s">
        <v>76</v>
      </c>
      <c r="D149" s="56" t="s">
        <v>77</v>
      </c>
      <c r="E149" s="47">
        <v>2</v>
      </c>
      <c r="F149" s="58"/>
      <c r="G149" s="49">
        <f>E149*F149</f>
        <v>0</v>
      </c>
    </row>
    <row r="150" spans="1:7" s="7" customFormat="1" ht="12.75">
      <c r="A150" s="75"/>
      <c r="B150" s="21" t="s">
        <v>67</v>
      </c>
      <c r="C150" s="32" t="s">
        <v>78</v>
      </c>
      <c r="D150" s="56" t="s">
        <v>77</v>
      </c>
      <c r="E150" s="47">
        <v>1</v>
      </c>
      <c r="F150" s="58"/>
      <c r="G150" s="49">
        <f>E150*F150</f>
        <v>0</v>
      </c>
    </row>
    <row r="151" spans="1:7" s="7" customFormat="1" ht="12.75">
      <c r="A151" s="23"/>
      <c r="B151" s="21"/>
      <c r="C151" s="24"/>
      <c r="D151" s="21"/>
      <c r="E151" s="21"/>
      <c r="F151" s="27"/>
      <c r="G151" s="23"/>
    </row>
    <row r="152" spans="1:7" s="7" customFormat="1" ht="36.75">
      <c r="A152" s="24"/>
      <c r="B152" s="21">
        <v>2</v>
      </c>
      <c r="C152" s="24" t="s">
        <v>79</v>
      </c>
      <c r="D152" s="42"/>
      <c r="E152" s="43"/>
      <c r="F152" s="44"/>
      <c r="G152" s="45"/>
    </row>
    <row r="153" spans="1:7" s="7" customFormat="1" ht="12.75">
      <c r="A153" s="24"/>
      <c r="B153" s="21"/>
      <c r="C153" s="24"/>
      <c r="D153" s="46" t="s">
        <v>53</v>
      </c>
      <c r="E153" s="65">
        <v>14</v>
      </c>
      <c r="F153" s="48"/>
      <c r="G153" s="49">
        <f>E153*F153</f>
        <v>0</v>
      </c>
    </row>
    <row r="154" spans="1:7" s="7" customFormat="1" ht="12.75">
      <c r="A154" s="23"/>
      <c r="B154" s="21"/>
      <c r="C154" s="24"/>
      <c r="D154" s="21"/>
      <c r="E154" s="21"/>
      <c r="F154" s="27"/>
      <c r="G154" s="23"/>
    </row>
    <row r="155" spans="1:7" s="7" customFormat="1" ht="36.75">
      <c r="A155" s="75"/>
      <c r="B155" s="21">
        <v>3</v>
      </c>
      <c r="C155" s="24" t="s">
        <v>80</v>
      </c>
      <c r="D155" s="60"/>
      <c r="E155" s="92"/>
      <c r="F155" s="93"/>
      <c r="G155" s="94"/>
    </row>
    <row r="156" spans="1:7" s="7" customFormat="1" ht="60.75">
      <c r="A156" s="75"/>
      <c r="B156" s="21"/>
      <c r="C156" s="24" t="s">
        <v>81</v>
      </c>
      <c r="D156" s="60"/>
      <c r="E156" s="92"/>
      <c r="F156" s="93"/>
      <c r="G156" s="94"/>
    </row>
    <row r="157" spans="1:7" s="7" customFormat="1" ht="36.75">
      <c r="A157" s="75"/>
      <c r="B157" s="21"/>
      <c r="C157" s="24" t="s">
        <v>82</v>
      </c>
      <c r="D157" s="60"/>
      <c r="E157" s="92"/>
      <c r="F157" s="93"/>
      <c r="G157" s="94"/>
    </row>
    <row r="158" spans="1:7" s="7" customFormat="1" ht="12.75">
      <c r="A158" s="75"/>
      <c r="B158" s="21" t="s">
        <v>65</v>
      </c>
      <c r="C158" s="24" t="s">
        <v>83</v>
      </c>
      <c r="D158" s="56" t="s">
        <v>41</v>
      </c>
      <c r="E158" s="106">
        <v>3</v>
      </c>
      <c r="F158" s="58"/>
      <c r="G158" s="49">
        <f>E158*F158</f>
        <v>0</v>
      </c>
    </row>
    <row r="159" spans="1:7" s="7" customFormat="1" ht="12.75">
      <c r="A159" s="75"/>
      <c r="B159" s="21" t="s">
        <v>67</v>
      </c>
      <c r="C159" s="24" t="s">
        <v>84</v>
      </c>
      <c r="D159" s="56" t="s">
        <v>53</v>
      </c>
      <c r="E159" s="107">
        <v>5</v>
      </c>
      <c r="F159" s="58"/>
      <c r="G159" s="49">
        <f>E159*F159</f>
        <v>0</v>
      </c>
    </row>
    <row r="160" spans="1:7" s="7" customFormat="1" ht="12.75">
      <c r="A160" s="75"/>
      <c r="B160" s="21" t="s">
        <v>69</v>
      </c>
      <c r="C160" s="24" t="s">
        <v>85</v>
      </c>
      <c r="D160" s="56" t="s">
        <v>53</v>
      </c>
      <c r="E160" s="107">
        <v>10</v>
      </c>
      <c r="F160" s="58"/>
      <c r="G160" s="49">
        <f>E160*F160</f>
        <v>0</v>
      </c>
    </row>
    <row r="161" spans="1:7" s="7" customFormat="1" ht="12.75">
      <c r="A161" s="75"/>
      <c r="B161" s="21" t="s">
        <v>86</v>
      </c>
      <c r="C161" s="24" t="s">
        <v>87</v>
      </c>
      <c r="D161" s="56" t="s">
        <v>53</v>
      </c>
      <c r="E161" s="107">
        <v>10</v>
      </c>
      <c r="F161" s="58"/>
      <c r="G161" s="49">
        <f>E161*F161</f>
        <v>0</v>
      </c>
    </row>
    <row r="162" spans="1:7" s="7" customFormat="1" ht="12.75">
      <c r="A162" s="75"/>
      <c r="B162" s="21" t="s">
        <v>88</v>
      </c>
      <c r="C162" s="24" t="s">
        <v>89</v>
      </c>
      <c r="D162" s="56" t="s">
        <v>53</v>
      </c>
      <c r="E162" s="107">
        <v>5</v>
      </c>
      <c r="F162" s="58"/>
      <c r="G162" s="49">
        <f>E162*F162</f>
        <v>0</v>
      </c>
    </row>
    <row r="163" spans="1:7" s="7" customFormat="1" ht="12.75">
      <c r="A163" s="23"/>
      <c r="B163" s="21"/>
      <c r="C163" s="24"/>
      <c r="D163" s="21"/>
      <c r="E163" s="21"/>
      <c r="F163" s="27"/>
      <c r="G163" s="23"/>
    </row>
    <row r="164" spans="1:7" s="7" customFormat="1" ht="48.75">
      <c r="A164" s="32"/>
      <c r="B164" s="50" t="s">
        <v>90</v>
      </c>
      <c r="C164" s="33" t="s">
        <v>91</v>
      </c>
      <c r="D164" s="51"/>
      <c r="E164" s="14"/>
      <c r="F164" s="69"/>
      <c r="G164" s="15"/>
    </row>
    <row r="165" spans="1:7" s="7" customFormat="1" ht="36.75">
      <c r="A165" s="32"/>
      <c r="B165" s="50"/>
      <c r="C165" s="33" t="s">
        <v>92</v>
      </c>
      <c r="D165" s="51"/>
      <c r="E165" s="14"/>
      <c r="F165" s="69"/>
      <c r="G165" s="15"/>
    </row>
    <row r="166" spans="1:7" s="7" customFormat="1" ht="12.75" customHeight="1">
      <c r="A166" s="108"/>
      <c r="B166" s="50"/>
      <c r="C166" s="55"/>
      <c r="D166" s="56" t="s">
        <v>41</v>
      </c>
      <c r="E166" s="109">
        <v>3</v>
      </c>
      <c r="F166" s="48"/>
      <c r="G166" s="49">
        <f>E166*F166</f>
        <v>0</v>
      </c>
    </row>
    <row r="167" spans="1:7" s="7" customFormat="1" ht="12.75" customHeight="1">
      <c r="A167" s="32"/>
      <c r="B167" s="50"/>
      <c r="C167" s="110"/>
      <c r="D167" s="51"/>
      <c r="E167" s="52"/>
      <c r="F167" s="111"/>
      <c r="G167" s="54"/>
    </row>
    <row r="168" spans="1:7" s="7" customFormat="1" ht="36.75">
      <c r="A168" s="32"/>
      <c r="B168" s="50" t="s">
        <v>93</v>
      </c>
      <c r="C168" s="33" t="s">
        <v>94</v>
      </c>
      <c r="D168" s="51"/>
      <c r="E168" s="14"/>
      <c r="F168" s="69"/>
      <c r="G168" s="15"/>
    </row>
    <row r="169" spans="1:7" s="7" customFormat="1" ht="36.75">
      <c r="A169" s="32"/>
      <c r="B169" s="50"/>
      <c r="C169" s="33" t="s">
        <v>95</v>
      </c>
      <c r="D169" s="51"/>
      <c r="E169" s="14"/>
      <c r="F169" s="69"/>
      <c r="G169" s="15"/>
    </row>
    <row r="170" spans="1:7" s="7" customFormat="1" ht="12.75" customHeight="1">
      <c r="A170" s="108"/>
      <c r="B170" s="50"/>
      <c r="C170" s="55"/>
      <c r="D170" s="56" t="s">
        <v>53</v>
      </c>
      <c r="E170" s="65">
        <v>16</v>
      </c>
      <c r="F170" s="48"/>
      <c r="G170" s="49">
        <f>E170*F170</f>
        <v>0</v>
      </c>
    </row>
    <row r="171" spans="1:7" s="7" customFormat="1" ht="12.75" customHeight="1">
      <c r="A171" s="32"/>
      <c r="B171" s="50"/>
      <c r="C171" s="110"/>
      <c r="D171" s="51"/>
      <c r="E171" s="52"/>
      <c r="F171" s="111"/>
      <c r="G171" s="54"/>
    </row>
    <row r="172" spans="1:7" s="7" customFormat="1" ht="48.75">
      <c r="A172" s="32"/>
      <c r="B172" s="50" t="s">
        <v>96</v>
      </c>
      <c r="C172" s="33" t="s">
        <v>97</v>
      </c>
      <c r="D172" s="51"/>
      <c r="E172" s="14"/>
      <c r="F172" s="69"/>
      <c r="G172" s="15"/>
    </row>
    <row r="173" spans="1:7" s="7" customFormat="1" ht="36.75">
      <c r="A173" s="32"/>
      <c r="B173" s="50"/>
      <c r="C173" s="33" t="s">
        <v>95</v>
      </c>
      <c r="D173" s="51"/>
      <c r="E173" s="14"/>
      <c r="F173" s="69"/>
      <c r="G173" s="15"/>
    </row>
    <row r="174" spans="1:7" s="7" customFormat="1" ht="12.75" customHeight="1">
      <c r="A174" s="108"/>
      <c r="B174" s="50"/>
      <c r="C174" s="55"/>
      <c r="D174" s="56" t="s">
        <v>53</v>
      </c>
      <c r="E174" s="65">
        <v>12</v>
      </c>
      <c r="F174" s="48"/>
      <c r="G174" s="49">
        <f>E174*F174</f>
        <v>0</v>
      </c>
    </row>
    <row r="175" spans="1:7" s="7" customFormat="1" ht="12.75">
      <c r="A175" s="23"/>
      <c r="B175" s="21"/>
      <c r="C175" s="24"/>
      <c r="D175" s="42"/>
      <c r="E175" s="42"/>
      <c r="F175" s="66"/>
      <c r="G175" s="67"/>
    </row>
    <row r="176" spans="1:7" s="7" customFormat="1" ht="12.75">
      <c r="A176" s="20"/>
      <c r="B176" s="98" t="str">
        <f>B146</f>
        <v>II</v>
      </c>
      <c r="C176" s="99" t="str">
        <f>C146</f>
        <v>ODVODNJA</v>
      </c>
      <c r="D176" s="100" t="s">
        <v>72</v>
      </c>
      <c r="E176" s="100"/>
      <c r="F176" s="101"/>
      <c r="G176" s="102">
        <f>SUM(G147:G175)</f>
        <v>0</v>
      </c>
    </row>
    <row r="177" spans="1:7" s="7" customFormat="1" ht="12.75">
      <c r="A177" s="23"/>
      <c r="B177" s="42"/>
      <c r="C177" s="25"/>
      <c r="D177" s="42"/>
      <c r="E177" s="42"/>
      <c r="F177" s="66"/>
      <c r="G177" s="67"/>
    </row>
    <row r="178" spans="1:7" s="7" customFormat="1" ht="12.75">
      <c r="A178" s="23"/>
      <c r="B178" s="42"/>
      <c r="C178" s="25"/>
      <c r="D178" s="42"/>
      <c r="E178" s="42"/>
      <c r="F178" s="66"/>
      <c r="G178" s="67"/>
    </row>
    <row r="179" spans="1:7" s="7" customFormat="1" ht="12.75">
      <c r="A179" s="23"/>
      <c r="B179" s="42"/>
      <c r="C179" s="25"/>
      <c r="D179" s="42"/>
      <c r="E179" s="42"/>
      <c r="F179" s="66"/>
      <c r="G179" s="67"/>
    </row>
    <row r="180" spans="1:7" s="7" customFormat="1" ht="12.75">
      <c r="A180" s="23"/>
      <c r="B180" s="42"/>
      <c r="C180" s="25"/>
      <c r="D180" s="42"/>
      <c r="E180" s="42"/>
      <c r="F180" s="66"/>
      <c r="G180" s="67"/>
    </row>
    <row r="181" spans="1:7" s="7" customFormat="1" ht="12.75">
      <c r="A181" s="20"/>
      <c r="B181" s="36" t="s">
        <v>98</v>
      </c>
      <c r="C181" s="37" t="s">
        <v>99</v>
      </c>
      <c r="D181" s="36"/>
      <c r="E181" s="36"/>
      <c r="F181" s="104"/>
      <c r="G181" s="20"/>
    </row>
    <row r="182" spans="1:7" s="7" customFormat="1" ht="12.75">
      <c r="A182" s="23"/>
      <c r="B182" s="21"/>
      <c r="C182" s="24"/>
      <c r="D182" s="21"/>
      <c r="E182" s="21"/>
      <c r="F182" s="27"/>
      <c r="G182" s="23"/>
    </row>
    <row r="183" spans="1:7" s="7" customFormat="1" ht="24.75" customHeight="1">
      <c r="A183" s="108"/>
      <c r="B183" s="50" t="s">
        <v>100</v>
      </c>
      <c r="C183" s="24" t="s">
        <v>101</v>
      </c>
      <c r="D183" s="112"/>
      <c r="E183" s="113"/>
      <c r="F183" s="114"/>
      <c r="G183" s="115"/>
    </row>
    <row r="184" spans="1:7" s="7" customFormat="1" ht="36.75" customHeight="1">
      <c r="A184" s="116"/>
      <c r="B184" s="117"/>
      <c r="C184" s="37" t="s">
        <v>102</v>
      </c>
      <c r="D184" s="112"/>
      <c r="E184" s="113"/>
      <c r="F184" s="114"/>
      <c r="G184" s="115"/>
    </row>
    <row r="185" spans="1:7" s="7" customFormat="1" ht="24.75">
      <c r="A185" s="23"/>
      <c r="B185" s="21"/>
      <c r="C185" s="24" t="s">
        <v>103</v>
      </c>
      <c r="D185" s="42"/>
      <c r="E185" s="42"/>
      <c r="F185" s="66"/>
      <c r="G185" s="67"/>
    </row>
    <row r="186" spans="1:7" s="7" customFormat="1" ht="24.75" customHeight="1">
      <c r="A186" s="108"/>
      <c r="B186" s="50"/>
      <c r="C186" s="32" t="s">
        <v>104</v>
      </c>
      <c r="D186" s="112"/>
      <c r="E186" s="113"/>
      <c r="F186" s="114"/>
      <c r="G186" s="115"/>
    </row>
    <row r="187" spans="1:256" s="64" customFormat="1" ht="12.75">
      <c r="A187" s="24"/>
      <c r="B187" s="21" t="s">
        <v>65</v>
      </c>
      <c r="C187" s="24" t="s">
        <v>105</v>
      </c>
      <c r="D187" s="46" t="s">
        <v>45</v>
      </c>
      <c r="E187" s="65">
        <v>5</v>
      </c>
      <c r="F187" s="96"/>
      <c r="G187" s="97">
        <f>E187*F187</f>
        <v>0</v>
      </c>
      <c r="IT187" s="7"/>
      <c r="IU187" s="7"/>
      <c r="IV187" s="7"/>
    </row>
    <row r="188" spans="1:256" s="64" customFormat="1" ht="12.75">
      <c r="A188" s="24"/>
      <c r="B188" s="21" t="s">
        <v>67</v>
      </c>
      <c r="C188" s="24" t="s">
        <v>106</v>
      </c>
      <c r="D188" s="46" t="s">
        <v>51</v>
      </c>
      <c r="E188" s="65">
        <v>4</v>
      </c>
      <c r="F188" s="96"/>
      <c r="G188" s="97">
        <f>E188*F188</f>
        <v>0</v>
      </c>
      <c r="IT188" s="7"/>
      <c r="IU188" s="7"/>
      <c r="IV188" s="7"/>
    </row>
    <row r="189" spans="1:256" s="64" customFormat="1" ht="12.75">
      <c r="A189" s="24"/>
      <c r="B189" s="21"/>
      <c r="C189" s="24"/>
      <c r="D189" s="42"/>
      <c r="E189" s="43"/>
      <c r="F189" s="44"/>
      <c r="G189" s="45"/>
      <c r="IT189" s="7"/>
      <c r="IU189" s="7"/>
      <c r="IV189" s="7"/>
    </row>
    <row r="190" spans="1:256" s="64" customFormat="1" ht="36.75" customHeight="1">
      <c r="A190" s="118"/>
      <c r="B190" s="59" t="s">
        <v>42</v>
      </c>
      <c r="C190" s="24" t="s">
        <v>107</v>
      </c>
      <c r="D190" s="119"/>
      <c r="E190" s="120"/>
      <c r="F190" s="121"/>
      <c r="G190" s="122"/>
      <c r="IT190" s="7"/>
      <c r="IU190" s="7"/>
      <c r="IV190" s="7"/>
    </row>
    <row r="191" spans="1:256" s="64" customFormat="1" ht="12.75">
      <c r="A191" s="24"/>
      <c r="B191" s="21" t="s">
        <v>65</v>
      </c>
      <c r="C191" s="24" t="s">
        <v>105</v>
      </c>
      <c r="D191" s="46" t="s">
        <v>45</v>
      </c>
      <c r="E191" s="65">
        <v>4</v>
      </c>
      <c r="F191" s="96"/>
      <c r="G191" s="97">
        <f>E191*F191</f>
        <v>0</v>
      </c>
      <c r="IT191" s="7"/>
      <c r="IU191" s="7"/>
      <c r="IV191" s="7"/>
    </row>
    <row r="192" spans="1:256" s="64" customFormat="1" ht="12.75">
      <c r="A192" s="24"/>
      <c r="B192" s="21" t="s">
        <v>67</v>
      </c>
      <c r="C192" s="24" t="s">
        <v>106</v>
      </c>
      <c r="D192" s="46" t="s">
        <v>51</v>
      </c>
      <c r="E192" s="65">
        <v>0.30000000000000004</v>
      </c>
      <c r="F192" s="96"/>
      <c r="G192" s="97">
        <f>E192*F192</f>
        <v>0</v>
      </c>
      <c r="IT192" s="7"/>
      <c r="IU192" s="7"/>
      <c r="IV192" s="7"/>
    </row>
    <row r="193" spans="1:7" s="7" customFormat="1" ht="12.75" customHeight="1">
      <c r="A193" s="32"/>
      <c r="B193" s="50"/>
      <c r="C193" s="110"/>
      <c r="D193" s="51"/>
      <c r="E193" s="52"/>
      <c r="F193" s="111"/>
      <c r="G193" s="54"/>
    </row>
    <row r="194" spans="1:7" s="7" customFormat="1" ht="24.75" customHeight="1">
      <c r="A194" s="32"/>
      <c r="B194" s="50" t="s">
        <v>46</v>
      </c>
      <c r="C194" s="110" t="s">
        <v>108</v>
      </c>
      <c r="D194" s="51"/>
      <c r="E194" s="52"/>
      <c r="F194" s="111"/>
      <c r="G194" s="54"/>
    </row>
    <row r="195" spans="1:7" s="7" customFormat="1" ht="36.75">
      <c r="A195" s="75"/>
      <c r="B195" s="21"/>
      <c r="C195" s="24" t="s">
        <v>82</v>
      </c>
      <c r="D195" s="60"/>
      <c r="E195" s="92"/>
      <c r="F195" s="93"/>
      <c r="G195" s="94"/>
    </row>
    <row r="196" spans="1:256" s="64" customFormat="1" ht="12.75">
      <c r="A196" s="24"/>
      <c r="B196" s="21"/>
      <c r="C196" s="24"/>
      <c r="D196" s="46" t="s">
        <v>45</v>
      </c>
      <c r="E196" s="65">
        <v>1.5</v>
      </c>
      <c r="F196" s="96"/>
      <c r="G196" s="97">
        <f>E196*F196</f>
        <v>0</v>
      </c>
      <c r="IT196" s="7"/>
      <c r="IU196" s="7"/>
      <c r="IV196" s="7"/>
    </row>
    <row r="197" spans="1:7" s="7" customFormat="1" ht="12.75" customHeight="1">
      <c r="A197" s="32"/>
      <c r="B197" s="50"/>
      <c r="C197" s="110"/>
      <c r="D197" s="51"/>
      <c r="E197" s="52"/>
      <c r="F197" s="111"/>
      <c r="G197" s="54"/>
    </row>
    <row r="198" spans="1:7" s="7" customFormat="1" ht="36.75" customHeight="1">
      <c r="A198" s="105"/>
      <c r="B198" s="50" t="s">
        <v>90</v>
      </c>
      <c r="C198" s="32" t="s">
        <v>109</v>
      </c>
      <c r="D198" s="112"/>
      <c r="E198" s="113"/>
      <c r="F198" s="114"/>
      <c r="G198" s="115"/>
    </row>
    <row r="199" spans="1:7" s="7" customFormat="1" ht="12.75" customHeight="1">
      <c r="A199" s="32"/>
      <c r="B199" s="50"/>
      <c r="C199" s="110"/>
      <c r="D199" s="56" t="s">
        <v>51</v>
      </c>
      <c r="E199" s="57">
        <v>0.5</v>
      </c>
      <c r="F199" s="48"/>
      <c r="G199" s="49">
        <f>E199*F199</f>
        <v>0</v>
      </c>
    </row>
    <row r="200" spans="1:7" s="7" customFormat="1" ht="12.75" customHeight="1">
      <c r="A200" s="32"/>
      <c r="B200" s="50"/>
      <c r="C200" s="110"/>
      <c r="D200" s="51"/>
      <c r="E200" s="52"/>
      <c r="F200" s="111"/>
      <c r="G200" s="54"/>
    </row>
    <row r="201" spans="1:7" s="7" customFormat="1" ht="36.75" customHeight="1">
      <c r="A201" s="32"/>
      <c r="B201" s="50" t="s">
        <v>93</v>
      </c>
      <c r="C201" s="32" t="s">
        <v>110</v>
      </c>
      <c r="D201" s="51"/>
      <c r="E201" s="52"/>
      <c r="F201" s="111"/>
      <c r="G201" s="54"/>
    </row>
    <row r="202" spans="1:256" s="64" customFormat="1" ht="48.75" customHeight="1">
      <c r="A202" s="3"/>
      <c r="B202" s="59"/>
      <c r="C202" s="3" t="s">
        <v>111</v>
      </c>
      <c r="D202" s="60"/>
      <c r="E202" s="61"/>
      <c r="F202" s="123"/>
      <c r="G202" s="63"/>
      <c r="IT202" s="7"/>
      <c r="IU202" s="7"/>
      <c r="IV202" s="7"/>
    </row>
    <row r="203" spans="1:7" s="7" customFormat="1" ht="12.75" customHeight="1">
      <c r="A203" s="32"/>
      <c r="B203" s="50" t="s">
        <v>65</v>
      </c>
      <c r="C203" s="55" t="s">
        <v>112</v>
      </c>
      <c r="D203" s="56" t="s">
        <v>113</v>
      </c>
      <c r="E203" s="47">
        <v>50</v>
      </c>
      <c r="F203" s="48"/>
      <c r="G203" s="49">
        <f>E203*F203</f>
        <v>0</v>
      </c>
    </row>
    <row r="204" spans="1:7" s="7" customFormat="1" ht="12.75" customHeight="1">
      <c r="A204" s="32"/>
      <c r="B204" s="50" t="s">
        <v>67</v>
      </c>
      <c r="C204" s="55" t="s">
        <v>114</v>
      </c>
      <c r="D204" s="56" t="s">
        <v>113</v>
      </c>
      <c r="E204" s="47">
        <v>570</v>
      </c>
      <c r="F204" s="48"/>
      <c r="G204" s="49">
        <f>E204*F204</f>
        <v>0</v>
      </c>
    </row>
    <row r="205" spans="1:7" s="7" customFormat="1" ht="12.75">
      <c r="A205" s="23"/>
      <c r="B205" s="21"/>
      <c r="C205" s="110"/>
      <c r="D205" s="51"/>
      <c r="E205" s="52"/>
      <c r="F205" s="111"/>
      <c r="G205" s="54"/>
    </row>
    <row r="206" spans="1:7" s="7" customFormat="1" ht="12.75">
      <c r="A206" s="20"/>
      <c r="B206" s="98" t="str">
        <f>B181</f>
        <v>III</v>
      </c>
      <c r="C206" s="99" t="str">
        <f>C181</f>
        <v>BETONSKI I AB-RADOVI</v>
      </c>
      <c r="D206" s="100" t="s">
        <v>72</v>
      </c>
      <c r="E206" s="100"/>
      <c r="F206" s="101"/>
      <c r="G206" s="102">
        <f>SUM(G182:G205)</f>
        <v>0</v>
      </c>
    </row>
    <row r="207" spans="1:7" s="7" customFormat="1" ht="12.75">
      <c r="A207" s="20"/>
      <c r="B207" s="42"/>
      <c r="C207" s="124"/>
      <c r="D207" s="98"/>
      <c r="E207" s="98"/>
      <c r="F207" s="22"/>
      <c r="G207" s="125"/>
    </row>
    <row r="208" spans="1:7" s="7" customFormat="1" ht="12.75">
      <c r="A208" s="20"/>
      <c r="B208" s="42"/>
      <c r="C208" s="124"/>
      <c r="D208" s="98"/>
      <c r="E208" s="98"/>
      <c r="F208" s="22"/>
      <c r="G208" s="125"/>
    </row>
    <row r="209" spans="1:7" s="7" customFormat="1" ht="12.75">
      <c r="A209" s="20"/>
      <c r="B209" s="42"/>
      <c r="C209" s="124"/>
      <c r="D209" s="98"/>
      <c r="E209" s="98"/>
      <c r="F209" s="22"/>
      <c r="G209" s="125"/>
    </row>
    <row r="210" spans="1:7" s="7" customFormat="1" ht="12.75">
      <c r="A210" s="20"/>
      <c r="B210" s="42"/>
      <c r="C210" s="124"/>
      <c r="D210" s="98"/>
      <c r="E210" s="98"/>
      <c r="F210" s="22"/>
      <c r="G210" s="125"/>
    </row>
    <row r="211" spans="1:7" s="7" customFormat="1" ht="12.75">
      <c r="A211" s="20"/>
      <c r="B211" s="36" t="s">
        <v>115</v>
      </c>
      <c r="C211" s="37" t="s">
        <v>116</v>
      </c>
      <c r="D211" s="36"/>
      <c r="E211" s="36"/>
      <c r="F211" s="104"/>
      <c r="G211" s="20"/>
    </row>
    <row r="212" spans="1:256" s="64" customFormat="1" ht="12.75">
      <c r="A212" s="20"/>
      <c r="B212" s="36"/>
      <c r="C212" s="37"/>
      <c r="D212" s="36"/>
      <c r="E212" s="36"/>
      <c r="F212" s="104"/>
      <c r="G212" s="20"/>
      <c r="IT212" s="7"/>
      <c r="IU212" s="7"/>
      <c r="IV212" s="7"/>
    </row>
    <row r="213" spans="1:256" s="64" customFormat="1" ht="24.75">
      <c r="A213" s="23"/>
      <c r="B213" s="21">
        <v>1</v>
      </c>
      <c r="C213" s="3" t="s">
        <v>117</v>
      </c>
      <c r="D213" s="21"/>
      <c r="E213" s="21"/>
      <c r="F213" s="21"/>
      <c r="G213" s="23"/>
      <c r="IT213" s="7"/>
      <c r="IU213" s="7"/>
      <c r="IV213" s="7"/>
    </row>
    <row r="214" spans="1:7" s="7" customFormat="1" ht="12.75">
      <c r="A214" s="24"/>
      <c r="B214" s="50"/>
      <c r="C214" s="55"/>
      <c r="D214" s="56" t="s">
        <v>45</v>
      </c>
      <c r="E214" s="65">
        <v>40</v>
      </c>
      <c r="F214" s="48"/>
      <c r="G214" s="49">
        <f>E214*F214</f>
        <v>0</v>
      </c>
    </row>
    <row r="215" spans="1:7" s="7" customFormat="1" ht="12.75">
      <c r="A215" s="24"/>
      <c r="B215" s="50"/>
      <c r="C215" s="55"/>
      <c r="D215" s="51"/>
      <c r="E215" s="126"/>
      <c r="F215" s="111"/>
      <c r="G215" s="54"/>
    </row>
    <row r="216" spans="1:7" s="7" customFormat="1" ht="36.75">
      <c r="A216" s="24"/>
      <c r="B216" s="21">
        <v>2</v>
      </c>
      <c r="C216" s="32" t="s">
        <v>118</v>
      </c>
      <c r="D216" s="51"/>
      <c r="E216" s="14"/>
      <c r="F216" s="44"/>
      <c r="G216" s="45"/>
    </row>
    <row r="217" spans="1:7" s="7" customFormat="1" ht="12.75">
      <c r="A217" s="24"/>
      <c r="B217" s="21"/>
      <c r="C217" s="55" t="s">
        <v>119</v>
      </c>
      <c r="D217" s="56" t="s">
        <v>120</v>
      </c>
      <c r="E217" s="47">
        <v>20</v>
      </c>
      <c r="F217" s="48"/>
      <c r="G217" s="49">
        <f>E217*F217</f>
        <v>0</v>
      </c>
    </row>
    <row r="218" spans="1:7" s="7" customFormat="1" ht="12.75">
      <c r="A218" s="24"/>
      <c r="B218" s="21"/>
      <c r="C218" s="24"/>
      <c r="D218" s="60"/>
      <c r="E218" s="61"/>
      <c r="F218" s="61"/>
      <c r="G218" s="63"/>
    </row>
    <row r="219" spans="1:7" s="7" customFormat="1" ht="24.75">
      <c r="A219" s="24"/>
      <c r="B219" s="50" t="s">
        <v>46</v>
      </c>
      <c r="C219" s="55" t="s">
        <v>121</v>
      </c>
      <c r="D219" s="51"/>
      <c r="E219" s="52"/>
      <c r="F219" s="111"/>
      <c r="G219" s="54"/>
    </row>
    <row r="220" spans="1:7" s="7" customFormat="1" ht="12.75">
      <c r="A220" s="24"/>
      <c r="B220" s="50"/>
      <c r="C220" s="55"/>
      <c r="D220" s="56" t="s">
        <v>53</v>
      </c>
      <c r="E220" s="65">
        <v>5</v>
      </c>
      <c r="F220" s="48"/>
      <c r="G220" s="49">
        <f>E220*F220</f>
        <v>0</v>
      </c>
    </row>
    <row r="221" spans="1:7" s="7" customFormat="1" ht="12.75">
      <c r="A221" s="24"/>
      <c r="B221" s="127"/>
      <c r="C221" s="128"/>
      <c r="D221" s="129"/>
      <c r="E221" s="129"/>
      <c r="F221" s="130"/>
      <c r="G221" s="131"/>
    </row>
    <row r="222" spans="1:7" s="7" customFormat="1" ht="36.75" customHeight="1">
      <c r="A222" s="32"/>
      <c r="B222" s="50" t="s">
        <v>90</v>
      </c>
      <c r="C222" s="3" t="s">
        <v>122</v>
      </c>
      <c r="D222" s="51"/>
      <c r="E222" s="52"/>
      <c r="F222" s="111"/>
      <c r="G222" s="54"/>
    </row>
    <row r="223" spans="1:7" s="7" customFormat="1" ht="12.75" customHeight="1">
      <c r="A223" s="32"/>
      <c r="B223" s="50"/>
      <c r="C223" s="55"/>
      <c r="D223" s="56" t="s">
        <v>41</v>
      </c>
      <c r="E223" s="47">
        <v>1</v>
      </c>
      <c r="F223" s="48"/>
      <c r="G223" s="49">
        <f>E223*F223</f>
        <v>0</v>
      </c>
    </row>
    <row r="224" spans="1:7" s="7" customFormat="1" ht="12.75">
      <c r="A224" s="20"/>
      <c r="B224" s="42"/>
      <c r="C224" s="124"/>
      <c r="D224" s="98"/>
      <c r="E224" s="98"/>
      <c r="F224" s="22"/>
      <c r="G224" s="125"/>
    </row>
    <row r="225" spans="1:7" s="7" customFormat="1" ht="12.75">
      <c r="A225" s="20"/>
      <c r="B225" s="98" t="str">
        <f>B211</f>
        <v>IV</v>
      </c>
      <c r="C225" s="99" t="str">
        <f>C211</f>
        <v>ZIDARSKI RADOVI</v>
      </c>
      <c r="D225" s="100" t="s">
        <v>72</v>
      </c>
      <c r="E225" s="100"/>
      <c r="F225" s="101"/>
      <c r="G225" s="102">
        <f>SUM(G212:G224)</f>
        <v>0</v>
      </c>
    </row>
    <row r="226" spans="1:7" s="7" customFormat="1" ht="12.75">
      <c r="A226" s="20"/>
      <c r="B226" s="42"/>
      <c r="C226" s="124"/>
      <c r="D226" s="98"/>
      <c r="E226" s="98"/>
      <c r="F226" s="22"/>
      <c r="G226" s="125"/>
    </row>
    <row r="227" spans="1:7" s="7" customFormat="1" ht="12.75">
      <c r="A227" s="20"/>
      <c r="B227" s="42"/>
      <c r="C227" s="124"/>
      <c r="D227" s="98"/>
      <c r="E227" s="98"/>
      <c r="F227" s="22"/>
      <c r="G227" s="125"/>
    </row>
    <row r="228" spans="1:7" s="7" customFormat="1" ht="12.75">
      <c r="A228" s="20"/>
      <c r="B228" s="42"/>
      <c r="C228" s="124"/>
      <c r="D228" s="98"/>
      <c r="E228" s="98"/>
      <c r="F228" s="22"/>
      <c r="G228" s="125"/>
    </row>
    <row r="229" spans="1:7" s="7" customFormat="1" ht="12.75">
      <c r="A229" s="20"/>
      <c r="B229" s="42"/>
      <c r="C229" s="124"/>
      <c r="D229" s="98"/>
      <c r="E229" s="98"/>
      <c r="F229" s="22"/>
      <c r="G229" s="125"/>
    </row>
    <row r="230" spans="1:7" s="7" customFormat="1" ht="12.75">
      <c r="A230" s="20"/>
      <c r="B230" s="36" t="s">
        <v>123</v>
      </c>
      <c r="C230" s="37" t="s">
        <v>124</v>
      </c>
      <c r="D230" s="36"/>
      <c r="E230" s="36"/>
      <c r="F230" s="104"/>
      <c r="G230" s="20"/>
    </row>
    <row r="231" spans="1:7" s="7" customFormat="1" ht="12.75">
      <c r="A231" s="23"/>
      <c r="B231" s="21"/>
      <c r="C231" s="24"/>
      <c r="D231" s="21"/>
      <c r="E231" s="21"/>
      <c r="F231" s="27"/>
      <c r="G231" s="23"/>
    </row>
    <row r="232" spans="1:7" s="7" customFormat="1" ht="24.75">
      <c r="A232" s="23"/>
      <c r="B232" s="21">
        <v>1</v>
      </c>
      <c r="C232" s="24" t="s">
        <v>125</v>
      </c>
      <c r="D232" s="42"/>
      <c r="E232" s="42"/>
      <c r="F232" s="66"/>
      <c r="G232" s="67"/>
    </row>
    <row r="233" spans="1:7" s="7" customFormat="1" ht="36.75">
      <c r="A233" s="23"/>
      <c r="B233" s="21"/>
      <c r="C233" s="24" t="s">
        <v>126</v>
      </c>
      <c r="D233" s="42"/>
      <c r="E233" s="42"/>
      <c r="F233" s="66"/>
      <c r="G233" s="67"/>
    </row>
    <row r="234" spans="1:7" s="7" customFormat="1" ht="24.75">
      <c r="A234" s="23"/>
      <c r="B234" s="21"/>
      <c r="C234" s="24" t="s">
        <v>127</v>
      </c>
      <c r="D234" s="42"/>
      <c r="E234" s="42"/>
      <c r="F234" s="66"/>
      <c r="G234" s="67"/>
    </row>
    <row r="235" spans="1:7" s="7" customFormat="1" ht="12.75">
      <c r="A235" s="23"/>
      <c r="B235" s="21"/>
      <c r="C235" s="24" t="s">
        <v>128</v>
      </c>
      <c r="D235" s="42"/>
      <c r="E235" s="42"/>
      <c r="F235" s="66"/>
      <c r="G235" s="67"/>
    </row>
    <row r="236" spans="1:256" s="64" customFormat="1" ht="12.75">
      <c r="A236" s="23"/>
      <c r="B236" s="21"/>
      <c r="C236" s="24" t="s">
        <v>129</v>
      </c>
      <c r="D236" s="42"/>
      <c r="E236" s="42"/>
      <c r="F236" s="66"/>
      <c r="G236" s="67"/>
      <c r="IT236" s="7"/>
      <c r="IU236" s="7"/>
      <c r="IV236" s="7"/>
    </row>
    <row r="237" spans="1:256" s="64" customFormat="1" ht="12.75">
      <c r="A237" s="23"/>
      <c r="B237" s="21"/>
      <c r="C237" s="24" t="s">
        <v>130</v>
      </c>
      <c r="D237" s="42"/>
      <c r="E237" s="42"/>
      <c r="F237" s="66"/>
      <c r="G237" s="67"/>
      <c r="IT237" s="7"/>
      <c r="IU237" s="7"/>
      <c r="IV237" s="7"/>
    </row>
    <row r="238" spans="1:256" s="64" customFormat="1" ht="12.75">
      <c r="A238" s="23"/>
      <c r="B238" s="21"/>
      <c r="C238" s="24" t="s">
        <v>131</v>
      </c>
      <c r="D238" s="42"/>
      <c r="E238" s="42"/>
      <c r="F238" s="66"/>
      <c r="G238" s="67"/>
      <c r="IT238" s="7"/>
      <c r="IU238" s="7"/>
      <c r="IV238" s="7"/>
    </row>
    <row r="239" spans="1:256" s="64" customFormat="1" ht="12.75">
      <c r="A239" s="23"/>
      <c r="B239" s="21"/>
      <c r="C239" s="24" t="s">
        <v>132</v>
      </c>
      <c r="D239" s="42"/>
      <c r="E239" s="42"/>
      <c r="F239" s="66"/>
      <c r="G239" s="67"/>
      <c r="IT239" s="7"/>
      <c r="IU239" s="7"/>
      <c r="IV239" s="7"/>
    </row>
    <row r="240" spans="1:256" s="64" customFormat="1" ht="12.75">
      <c r="A240" s="23"/>
      <c r="B240" s="21"/>
      <c r="C240" s="24" t="s">
        <v>133</v>
      </c>
      <c r="D240" s="42"/>
      <c r="E240" s="42"/>
      <c r="F240" s="66"/>
      <c r="G240" s="67"/>
      <c r="IT240" s="7"/>
      <c r="IU240" s="7"/>
      <c r="IV240" s="7"/>
    </row>
    <row r="241" spans="1:256" s="64" customFormat="1" ht="12.75">
      <c r="A241" s="23"/>
      <c r="B241" s="21"/>
      <c r="C241" s="24" t="s">
        <v>134</v>
      </c>
      <c r="D241" s="42"/>
      <c r="E241" s="42"/>
      <c r="F241" s="66"/>
      <c r="G241" s="67"/>
      <c r="IT241" s="7"/>
      <c r="IU241" s="7"/>
      <c r="IV241" s="7"/>
    </row>
    <row r="242" spans="1:7" s="7" customFormat="1" ht="24.75" customHeight="1">
      <c r="A242" s="3"/>
      <c r="B242" s="59"/>
      <c r="C242" s="3" t="s">
        <v>135</v>
      </c>
      <c r="D242" s="60"/>
      <c r="E242" s="61"/>
      <c r="F242" s="123"/>
      <c r="G242" s="63"/>
    </row>
    <row r="243" spans="1:7" s="7" customFormat="1" ht="48.75" customHeight="1">
      <c r="A243" s="3"/>
      <c r="B243" s="59"/>
      <c r="C243" s="3" t="s">
        <v>136</v>
      </c>
      <c r="D243" s="60"/>
      <c r="E243" s="61"/>
      <c r="F243" s="123"/>
      <c r="G243" s="63"/>
    </row>
    <row r="244" spans="1:7" s="7" customFormat="1" ht="24.75">
      <c r="A244" s="23"/>
      <c r="B244" s="36"/>
      <c r="C244" s="24" t="s">
        <v>137</v>
      </c>
      <c r="D244" s="36"/>
      <c r="E244" s="36"/>
      <c r="F244" s="104"/>
      <c r="G244" s="20"/>
    </row>
    <row r="245" spans="1:7" s="7" customFormat="1" ht="12.75" customHeight="1">
      <c r="A245" s="32"/>
      <c r="B245" s="71"/>
      <c r="C245" s="32"/>
      <c r="D245" s="56" t="s">
        <v>113</v>
      </c>
      <c r="E245" s="47">
        <v>1300</v>
      </c>
      <c r="F245" s="48"/>
      <c r="G245" s="49">
        <f>E245*F245</f>
        <v>0</v>
      </c>
    </row>
    <row r="246" spans="1:7" s="7" customFormat="1" ht="12.75">
      <c r="A246" s="1"/>
      <c r="B246" s="59"/>
      <c r="C246" s="24"/>
      <c r="D246" s="60"/>
      <c r="E246" s="126"/>
      <c r="F246" s="123"/>
      <c r="G246" s="63"/>
    </row>
    <row r="247" spans="1:256" s="64" customFormat="1" ht="24.75">
      <c r="A247" s="1"/>
      <c r="B247" s="59" t="s">
        <v>42</v>
      </c>
      <c r="C247" s="24" t="s">
        <v>138</v>
      </c>
      <c r="D247" s="60"/>
      <c r="E247" s="126"/>
      <c r="F247" s="123"/>
      <c r="G247" s="63"/>
      <c r="IT247" s="7"/>
      <c r="IU247" s="7"/>
      <c r="IV247" s="7"/>
    </row>
    <row r="248" spans="1:7" s="7" customFormat="1" ht="36.75">
      <c r="A248" s="1"/>
      <c r="B248" s="2"/>
      <c r="C248" s="3" t="s">
        <v>139</v>
      </c>
      <c r="D248" s="73"/>
      <c r="E248" s="132"/>
      <c r="F248" s="123"/>
      <c r="G248" s="63"/>
    </row>
    <row r="249" spans="1:7" s="7" customFormat="1" ht="36.75">
      <c r="A249" s="1"/>
      <c r="B249" s="2"/>
      <c r="C249" s="3" t="s">
        <v>140</v>
      </c>
      <c r="D249" s="73"/>
      <c r="E249" s="132"/>
      <c r="F249" s="123"/>
      <c r="G249" s="63"/>
    </row>
    <row r="250" spans="1:7" s="7" customFormat="1" ht="12.75" customHeight="1">
      <c r="A250" s="32"/>
      <c r="B250" s="71"/>
      <c r="C250" s="32"/>
      <c r="D250" s="56" t="s">
        <v>45</v>
      </c>
      <c r="E250" s="82">
        <v>14</v>
      </c>
      <c r="F250" s="48"/>
      <c r="G250" s="49">
        <f>E250*F250</f>
        <v>0</v>
      </c>
    </row>
    <row r="251" spans="1:7" s="7" customFormat="1" ht="12.75">
      <c r="A251" s="1"/>
      <c r="B251" s="59"/>
      <c r="C251" s="24"/>
      <c r="D251" s="60"/>
      <c r="E251" s="126"/>
      <c r="F251" s="123"/>
      <c r="G251" s="63"/>
    </row>
    <row r="252" spans="1:256" s="64" customFormat="1" ht="48.75">
      <c r="A252" s="1"/>
      <c r="B252" s="59" t="s">
        <v>46</v>
      </c>
      <c r="C252" s="24" t="s">
        <v>141</v>
      </c>
      <c r="D252" s="60"/>
      <c r="E252" s="126"/>
      <c r="F252" s="123"/>
      <c r="G252" s="63"/>
      <c r="IT252" s="7"/>
      <c r="IU252" s="7"/>
      <c r="IV252" s="7"/>
    </row>
    <row r="253" spans="1:7" s="7" customFormat="1" ht="36.75">
      <c r="A253" s="1"/>
      <c r="B253" s="2"/>
      <c r="C253" s="3" t="s">
        <v>142</v>
      </c>
      <c r="D253" s="73"/>
      <c r="E253" s="132"/>
      <c r="F253" s="123"/>
      <c r="G253" s="63"/>
    </row>
    <row r="254" spans="1:7" s="7" customFormat="1" ht="24.75">
      <c r="A254" s="1"/>
      <c r="B254" s="2"/>
      <c r="C254" s="3" t="s">
        <v>143</v>
      </c>
      <c r="D254" s="73"/>
      <c r="E254" s="132"/>
      <c r="F254" s="123"/>
      <c r="G254" s="63"/>
    </row>
    <row r="255" spans="1:7" s="7" customFormat="1" ht="12.75" customHeight="1">
      <c r="A255" s="32"/>
      <c r="B255" s="71"/>
      <c r="C255" s="32"/>
      <c r="D255" s="56" t="s">
        <v>45</v>
      </c>
      <c r="E255" s="82">
        <v>6</v>
      </c>
      <c r="F255" s="48"/>
      <c r="G255" s="49">
        <f>E255*F255</f>
        <v>0</v>
      </c>
    </row>
    <row r="256" spans="1:7" s="7" customFormat="1" ht="12.75">
      <c r="A256" s="1"/>
      <c r="B256" s="2"/>
      <c r="C256" s="3"/>
      <c r="D256" s="73"/>
      <c r="E256" s="132"/>
      <c r="F256" s="123"/>
      <c r="G256" s="63"/>
    </row>
    <row r="257" spans="1:7" s="7" customFormat="1" ht="36.75">
      <c r="A257" s="1"/>
      <c r="B257" s="59" t="s">
        <v>90</v>
      </c>
      <c r="C257" s="24" t="s">
        <v>144</v>
      </c>
      <c r="D257" s="60"/>
      <c r="E257" s="126"/>
      <c r="F257" s="123"/>
      <c r="G257" s="63"/>
    </row>
    <row r="258" spans="1:7" s="7" customFormat="1" ht="36.75">
      <c r="A258" s="1"/>
      <c r="B258" s="59"/>
      <c r="C258" s="24" t="s">
        <v>145</v>
      </c>
      <c r="D258" s="60"/>
      <c r="E258" s="126"/>
      <c r="F258" s="123"/>
      <c r="G258" s="63"/>
    </row>
    <row r="259" spans="1:7" s="7" customFormat="1" ht="48.75">
      <c r="A259" s="1"/>
      <c r="B259" s="59"/>
      <c r="C259" s="24" t="s">
        <v>146</v>
      </c>
      <c r="D259" s="60"/>
      <c r="E259" s="126"/>
      <c r="F259" s="123"/>
      <c r="G259" s="63"/>
    </row>
    <row r="260" spans="1:7" s="7" customFormat="1" ht="12.75" customHeight="1">
      <c r="A260" s="32"/>
      <c r="B260" s="71"/>
      <c r="C260" s="32"/>
      <c r="D260" s="56" t="s">
        <v>77</v>
      </c>
      <c r="E260" s="47">
        <v>4</v>
      </c>
      <c r="F260" s="48"/>
      <c r="G260" s="49">
        <f>E260*F260</f>
        <v>0</v>
      </c>
    </row>
    <row r="261" spans="1:7" s="7" customFormat="1" ht="12.75">
      <c r="A261" s="23"/>
      <c r="B261" s="21"/>
      <c r="C261" s="24"/>
      <c r="D261" s="42"/>
      <c r="E261" s="42"/>
      <c r="F261" s="66"/>
      <c r="G261" s="67"/>
    </row>
    <row r="262" spans="1:7" s="7" customFormat="1" ht="12.75">
      <c r="A262" s="20"/>
      <c r="B262" s="98" t="str">
        <f>B230</f>
        <v>V</v>
      </c>
      <c r="C262" s="99" t="str">
        <f>C230</f>
        <v>BRAVARSKI RADOVI</v>
      </c>
      <c r="D262" s="100" t="s">
        <v>72</v>
      </c>
      <c r="E262" s="100"/>
      <c r="F262" s="101"/>
      <c r="G262" s="102">
        <f>SUM(G231:G261)</f>
        <v>0</v>
      </c>
    </row>
    <row r="263" spans="1:7" s="7" customFormat="1" ht="12.75">
      <c r="A263" s="20"/>
      <c r="B263" s="98"/>
      <c r="C263" s="124"/>
      <c r="D263" s="98"/>
      <c r="E263" s="98"/>
      <c r="F263" s="22"/>
      <c r="G263" s="133"/>
    </row>
    <row r="264" spans="1:7" s="7" customFormat="1" ht="12.75">
      <c r="A264" s="20"/>
      <c r="B264" s="98"/>
      <c r="C264" s="124"/>
      <c r="D264" s="98"/>
      <c r="E264" s="98"/>
      <c r="F264" s="22"/>
      <c r="G264" s="133"/>
    </row>
    <row r="265" spans="1:7" s="7" customFormat="1" ht="12.75">
      <c r="A265" s="20"/>
      <c r="B265" s="98"/>
      <c r="C265" s="124"/>
      <c r="D265" s="98"/>
      <c r="E265" s="98"/>
      <c r="F265" s="22"/>
      <c r="G265" s="133"/>
    </row>
    <row r="266" spans="1:7" s="7" customFormat="1" ht="12.75">
      <c r="A266" s="23"/>
      <c r="B266" s="21"/>
      <c r="C266" s="24"/>
      <c r="D266" s="21"/>
      <c r="E266" s="21"/>
      <c r="F266" s="27"/>
      <c r="G266" s="23"/>
    </row>
    <row r="267" spans="1:7" s="7" customFormat="1" ht="13.5" customHeight="1">
      <c r="A267" s="134"/>
      <c r="B267" s="36" t="s">
        <v>147</v>
      </c>
      <c r="C267" s="30" t="s">
        <v>148</v>
      </c>
      <c r="D267" s="135"/>
      <c r="E267" s="136"/>
      <c r="F267" s="136"/>
      <c r="G267" s="137"/>
    </row>
    <row r="268" spans="1:7" s="7" customFormat="1" ht="15">
      <c r="A268" s="105"/>
      <c r="B268" s="50"/>
      <c r="C268" s="32"/>
      <c r="D268" s="112"/>
      <c r="E268" s="113"/>
      <c r="F268" s="113"/>
      <c r="G268" s="115"/>
    </row>
    <row r="269" spans="1:7" s="7" customFormat="1" ht="60.75" customHeight="1">
      <c r="A269" s="32"/>
      <c r="B269" s="50" t="s">
        <v>100</v>
      </c>
      <c r="C269" s="33" t="s">
        <v>149</v>
      </c>
      <c r="D269" s="51"/>
      <c r="E269" s="52"/>
      <c r="F269" s="111"/>
      <c r="G269" s="54"/>
    </row>
    <row r="270" spans="1:7" s="7" customFormat="1" ht="24.75" customHeight="1">
      <c r="A270" s="32"/>
      <c r="B270" s="50"/>
      <c r="C270" s="33" t="s">
        <v>150</v>
      </c>
      <c r="D270" s="51"/>
      <c r="E270" s="52"/>
      <c r="F270" s="111"/>
      <c r="G270" s="54"/>
    </row>
    <row r="271" spans="1:7" s="7" customFormat="1" ht="12.75" customHeight="1">
      <c r="A271" s="32"/>
      <c r="B271" s="50"/>
      <c r="C271" s="55"/>
      <c r="D271" s="56" t="s">
        <v>45</v>
      </c>
      <c r="E271" s="65">
        <v>41</v>
      </c>
      <c r="F271" s="48"/>
      <c r="G271" s="49">
        <f>E271*F271</f>
        <v>0</v>
      </c>
    </row>
    <row r="272" spans="1:7" s="7" customFormat="1" ht="12.75">
      <c r="A272" s="23"/>
      <c r="B272" s="21"/>
      <c r="C272" s="24"/>
      <c r="D272" s="21"/>
      <c r="E272" s="21"/>
      <c r="F272" s="27"/>
      <c r="G272" s="23"/>
    </row>
    <row r="273" spans="1:7" s="7" customFormat="1" ht="48.75" customHeight="1">
      <c r="A273" s="32"/>
      <c r="B273" s="50" t="s">
        <v>42</v>
      </c>
      <c r="C273" s="55" t="s">
        <v>151</v>
      </c>
      <c r="D273" s="51"/>
      <c r="E273" s="52"/>
      <c r="F273" s="111"/>
      <c r="G273" s="54"/>
    </row>
    <row r="274" spans="1:7" s="7" customFormat="1" ht="12.75" customHeight="1">
      <c r="A274" s="32"/>
      <c r="B274" s="50" t="s">
        <v>65</v>
      </c>
      <c r="C274" s="55" t="s">
        <v>152</v>
      </c>
      <c r="D274" s="56" t="s">
        <v>53</v>
      </c>
      <c r="E274" s="65">
        <v>24</v>
      </c>
      <c r="F274" s="48"/>
      <c r="G274" s="49">
        <f>E274*F274</f>
        <v>0</v>
      </c>
    </row>
    <row r="275" spans="1:7" s="7" customFormat="1" ht="12.75" customHeight="1">
      <c r="A275" s="32"/>
      <c r="B275" s="50" t="s">
        <v>67</v>
      </c>
      <c r="C275" s="55" t="s">
        <v>153</v>
      </c>
      <c r="D275" s="56" t="s">
        <v>53</v>
      </c>
      <c r="E275" s="65">
        <v>24</v>
      </c>
      <c r="F275" s="48"/>
      <c r="G275" s="49">
        <f>E275*F275</f>
        <v>0</v>
      </c>
    </row>
    <row r="276" spans="1:256" s="64" customFormat="1" ht="12.75">
      <c r="A276" s="23"/>
      <c r="B276" s="21"/>
      <c r="C276" s="24"/>
      <c r="D276" s="21"/>
      <c r="E276" s="21"/>
      <c r="F276" s="27"/>
      <c r="G276" s="23"/>
      <c r="IT276" s="7"/>
      <c r="IU276" s="7"/>
      <c r="IV276" s="7"/>
    </row>
    <row r="277" spans="1:256" s="64" customFormat="1" ht="36.75">
      <c r="A277" s="23"/>
      <c r="B277" s="21">
        <v>3</v>
      </c>
      <c r="C277" s="24" t="s">
        <v>154</v>
      </c>
      <c r="D277" s="21"/>
      <c r="E277" s="21"/>
      <c r="F277" s="27"/>
      <c r="G277" s="23"/>
      <c r="IT277" s="7"/>
      <c r="IU277" s="7"/>
      <c r="IV277" s="7"/>
    </row>
    <row r="278" spans="1:256" s="64" customFormat="1" ht="12.75">
      <c r="A278" s="24"/>
      <c r="B278" s="21"/>
      <c r="C278" s="33"/>
      <c r="D278" s="95" t="s">
        <v>53</v>
      </c>
      <c r="E278" s="65">
        <v>12</v>
      </c>
      <c r="F278" s="96"/>
      <c r="G278" s="97">
        <f>E278*F278</f>
        <v>0</v>
      </c>
      <c r="IT278" s="7"/>
      <c r="IU278" s="7"/>
      <c r="IV278" s="7"/>
    </row>
    <row r="279" spans="1:256" s="64" customFormat="1" ht="12.75">
      <c r="A279" s="23"/>
      <c r="B279" s="21"/>
      <c r="C279" s="24"/>
      <c r="D279" s="21"/>
      <c r="E279" s="21"/>
      <c r="F279" s="27"/>
      <c r="G279" s="23"/>
      <c r="IT279" s="7"/>
      <c r="IU279" s="7"/>
      <c r="IV279" s="7"/>
    </row>
    <row r="280" spans="1:256" s="64" customFormat="1" ht="36.75">
      <c r="A280" s="23"/>
      <c r="B280" s="21">
        <v>4</v>
      </c>
      <c r="C280" s="24" t="s">
        <v>155</v>
      </c>
      <c r="D280" s="21"/>
      <c r="E280" s="21"/>
      <c r="F280" s="27"/>
      <c r="G280" s="23"/>
      <c r="IT280" s="7"/>
      <c r="IU280" s="7"/>
      <c r="IV280" s="7"/>
    </row>
    <row r="281" spans="1:256" s="64" customFormat="1" ht="12.75">
      <c r="A281" s="24"/>
      <c r="B281" s="21"/>
      <c r="C281" s="33"/>
      <c r="D281" s="95" t="s">
        <v>53</v>
      </c>
      <c r="E281" s="65">
        <v>12</v>
      </c>
      <c r="F281" s="96"/>
      <c r="G281" s="97">
        <f>E281*F281</f>
        <v>0</v>
      </c>
      <c r="IT281" s="7"/>
      <c r="IU281" s="7"/>
      <c r="IV281" s="7"/>
    </row>
    <row r="282" spans="1:256" s="64" customFormat="1" ht="12.75">
      <c r="A282" s="23"/>
      <c r="B282" s="21"/>
      <c r="C282" s="24"/>
      <c r="D282" s="21"/>
      <c r="E282" s="21"/>
      <c r="F282" s="27"/>
      <c r="G282" s="23"/>
      <c r="IT282" s="7"/>
      <c r="IU282" s="7"/>
      <c r="IV282" s="7"/>
    </row>
    <row r="283" spans="1:256" s="64" customFormat="1" ht="36.75">
      <c r="A283" s="23"/>
      <c r="B283" s="21">
        <v>5</v>
      </c>
      <c r="C283" s="24" t="s">
        <v>156</v>
      </c>
      <c r="D283" s="21"/>
      <c r="E283" s="21"/>
      <c r="F283" s="27"/>
      <c r="G283" s="23"/>
      <c r="IT283" s="7"/>
      <c r="IU283" s="7"/>
      <c r="IV283" s="7"/>
    </row>
    <row r="284" spans="1:7" s="7" customFormat="1" ht="12.75">
      <c r="A284" s="24"/>
      <c r="B284" s="21"/>
      <c r="C284" s="33"/>
      <c r="D284" s="95" t="s">
        <v>53</v>
      </c>
      <c r="E284" s="65">
        <v>8</v>
      </c>
      <c r="F284" s="48"/>
      <c r="G284" s="49">
        <f>E284*F284</f>
        <v>0</v>
      </c>
    </row>
    <row r="285" spans="1:7" s="7" customFormat="1" ht="12.75">
      <c r="A285" s="23"/>
      <c r="B285" s="21"/>
      <c r="C285" s="24"/>
      <c r="D285" s="21"/>
      <c r="E285" s="21"/>
      <c r="F285" s="27"/>
      <c r="G285" s="23"/>
    </row>
    <row r="286" spans="1:7" s="7" customFormat="1" ht="24.75">
      <c r="A286" s="23"/>
      <c r="B286" s="21">
        <v>6</v>
      </c>
      <c r="C286" s="24" t="s">
        <v>157</v>
      </c>
      <c r="D286" s="21"/>
      <c r="E286" s="21"/>
      <c r="F286" s="27"/>
      <c r="G286" s="23"/>
    </row>
    <row r="287" spans="1:7" s="7" customFormat="1" ht="12.75">
      <c r="A287" s="24"/>
      <c r="B287" s="21"/>
      <c r="C287" s="33"/>
      <c r="D287" s="95" t="s">
        <v>53</v>
      </c>
      <c r="E287" s="65">
        <v>18</v>
      </c>
      <c r="F287" s="48"/>
      <c r="G287" s="49">
        <f>E287*F287</f>
        <v>0</v>
      </c>
    </row>
    <row r="288" spans="1:7" s="7" customFormat="1" ht="12.75">
      <c r="A288" s="24"/>
      <c r="B288" s="21"/>
      <c r="C288" s="33"/>
      <c r="D288" s="60"/>
      <c r="E288" s="61"/>
      <c r="F288" s="61"/>
      <c r="G288" s="63"/>
    </row>
    <row r="289" spans="1:7" s="7" customFormat="1" ht="36.75" customHeight="1">
      <c r="A289" s="32"/>
      <c r="B289" s="50" t="s">
        <v>158</v>
      </c>
      <c r="C289" s="55" t="s">
        <v>159</v>
      </c>
      <c r="D289" s="51"/>
      <c r="E289" s="52"/>
      <c r="F289" s="111"/>
      <c r="G289" s="54"/>
    </row>
    <row r="290" spans="1:7" s="7" customFormat="1" ht="12.75" customHeight="1">
      <c r="A290" s="32"/>
      <c r="B290" s="50"/>
      <c r="C290" s="55"/>
      <c r="D290" s="56" t="s">
        <v>53</v>
      </c>
      <c r="E290" s="65">
        <v>5.2</v>
      </c>
      <c r="F290" s="48"/>
      <c r="G290" s="49">
        <f>E290*F290</f>
        <v>0</v>
      </c>
    </row>
    <row r="291" spans="1:7" s="7" customFormat="1" ht="12.75" customHeight="1">
      <c r="A291" s="32"/>
      <c r="B291" s="50"/>
      <c r="C291" s="55"/>
      <c r="D291" s="51"/>
      <c r="E291" s="52"/>
      <c r="F291" s="52"/>
      <c r="G291" s="54"/>
    </row>
    <row r="292" spans="1:7" s="7" customFormat="1" ht="12.75">
      <c r="A292" s="20"/>
      <c r="B292" s="98" t="str">
        <f>B267</f>
        <v>VI</v>
      </c>
      <c r="C292" s="99" t="str">
        <f>C267</f>
        <v>LIMARSKI RADOVI</v>
      </c>
      <c r="D292" s="100" t="s">
        <v>72</v>
      </c>
      <c r="E292" s="100"/>
      <c r="F292" s="101"/>
      <c r="G292" s="102">
        <f>SUM(G268:G291)</f>
        <v>0</v>
      </c>
    </row>
    <row r="293" spans="1:7" s="7" customFormat="1" ht="12.75">
      <c r="A293" s="24"/>
      <c r="B293" s="21"/>
      <c r="C293" s="24"/>
      <c r="D293" s="42"/>
      <c r="E293" s="43"/>
      <c r="F293" s="44"/>
      <c r="G293" s="45"/>
    </row>
    <row r="294" spans="1:7" s="7" customFormat="1" ht="12.75">
      <c r="A294" s="23"/>
      <c r="B294" s="21"/>
      <c r="C294" s="37"/>
      <c r="D294" s="36"/>
      <c r="E294" s="36"/>
      <c r="F294" s="104"/>
      <c r="G294" s="20"/>
    </row>
    <row r="295" spans="1:7" s="7" customFormat="1" ht="12.75">
      <c r="A295" s="23"/>
      <c r="B295" s="21"/>
      <c r="C295" s="37"/>
      <c r="D295" s="36"/>
      <c r="E295" s="36"/>
      <c r="F295" s="104"/>
      <c r="G295" s="20"/>
    </row>
    <row r="296" spans="1:7" s="7" customFormat="1" ht="12.75">
      <c r="A296" s="23"/>
      <c r="B296" s="21"/>
      <c r="C296" s="37"/>
      <c r="D296" s="36"/>
      <c r="E296" s="36"/>
      <c r="F296" s="104"/>
      <c r="G296" s="20"/>
    </row>
    <row r="297" spans="1:7" s="7" customFormat="1" ht="12.75">
      <c r="A297" s="20"/>
      <c r="B297" s="36" t="s">
        <v>160</v>
      </c>
      <c r="C297" s="37" t="s">
        <v>161</v>
      </c>
      <c r="D297" s="36"/>
      <c r="E297" s="36"/>
      <c r="F297" s="104"/>
      <c r="G297" s="20"/>
    </row>
    <row r="298" spans="1:7" s="7" customFormat="1" ht="12.75">
      <c r="A298" s="23"/>
      <c r="B298" s="21"/>
      <c r="C298" s="24"/>
      <c r="D298" s="21"/>
      <c r="E298" s="21"/>
      <c r="F298" s="27"/>
      <c r="G298" s="23"/>
    </row>
    <row r="299" spans="1:7" s="7" customFormat="1" ht="48.75">
      <c r="A299" s="75"/>
      <c r="B299" s="21">
        <v>1</v>
      </c>
      <c r="C299" s="76" t="s">
        <v>162</v>
      </c>
      <c r="D299" s="138"/>
      <c r="E299" s="138"/>
      <c r="F299" s="139"/>
      <c r="G299" s="140"/>
    </row>
    <row r="300" spans="1:7" s="7" customFormat="1" ht="36.75">
      <c r="A300" s="76"/>
      <c r="B300" s="21"/>
      <c r="C300" s="141" t="s">
        <v>163</v>
      </c>
      <c r="D300" s="60"/>
      <c r="E300" s="61"/>
      <c r="F300" s="61"/>
      <c r="G300" s="63"/>
    </row>
    <row r="301" spans="1:7" s="7" customFormat="1" ht="24.75">
      <c r="A301" s="76"/>
      <c r="B301" s="21"/>
      <c r="C301" s="141" t="s">
        <v>164</v>
      </c>
      <c r="D301" s="60"/>
      <c r="E301" s="61"/>
      <c r="F301" s="61"/>
      <c r="G301" s="63"/>
    </row>
    <row r="302" spans="1:7" s="7" customFormat="1" ht="36.75">
      <c r="A302" s="76"/>
      <c r="B302" s="21"/>
      <c r="C302" s="141" t="s">
        <v>165</v>
      </c>
      <c r="D302" s="60"/>
      <c r="E302" s="61"/>
      <c r="F302" s="61"/>
      <c r="G302" s="63"/>
    </row>
    <row r="303" spans="1:7" s="7" customFormat="1" ht="24.75">
      <c r="A303" s="75"/>
      <c r="B303" s="21"/>
      <c r="C303" s="76" t="s">
        <v>166</v>
      </c>
      <c r="D303" s="138"/>
      <c r="E303" s="138"/>
      <c r="F303" s="139"/>
      <c r="G303" s="140"/>
    </row>
    <row r="304" spans="1:7" s="7" customFormat="1" ht="24.75">
      <c r="A304" s="75"/>
      <c r="B304" s="21"/>
      <c r="C304" s="76" t="s">
        <v>167</v>
      </c>
      <c r="D304" s="138"/>
      <c r="E304" s="138"/>
      <c r="F304" s="139"/>
      <c r="G304" s="140"/>
    </row>
    <row r="305" spans="1:7" s="7" customFormat="1" ht="12.75">
      <c r="A305" s="75"/>
      <c r="B305" s="21"/>
      <c r="C305" s="76"/>
      <c r="D305" s="82" t="s">
        <v>45</v>
      </c>
      <c r="E305" s="82">
        <v>36</v>
      </c>
      <c r="F305" s="83"/>
      <c r="G305" s="84">
        <f>E305*F305</f>
        <v>0</v>
      </c>
    </row>
    <row r="306" spans="1:7" s="7" customFormat="1" ht="12.75">
      <c r="A306" s="76"/>
      <c r="B306" s="59"/>
      <c r="C306" s="141"/>
      <c r="D306" s="60"/>
      <c r="E306" s="61"/>
      <c r="F306" s="61"/>
      <c r="G306" s="63"/>
    </row>
    <row r="307" spans="1:256" s="64" customFormat="1" ht="24.75">
      <c r="A307" s="23"/>
      <c r="B307" s="21">
        <v>2</v>
      </c>
      <c r="C307" s="24" t="s">
        <v>168</v>
      </c>
      <c r="D307" s="42"/>
      <c r="E307" s="142"/>
      <c r="F307" s="66"/>
      <c r="G307" s="67"/>
      <c r="IT307" s="7"/>
      <c r="IU307" s="7"/>
      <c r="IV307" s="7"/>
    </row>
    <row r="308" spans="1:7" s="7" customFormat="1" ht="12.75">
      <c r="A308" s="23"/>
      <c r="B308" s="21"/>
      <c r="C308" s="24"/>
      <c r="D308" s="46" t="s">
        <v>45</v>
      </c>
      <c r="E308" s="82">
        <v>16</v>
      </c>
      <c r="F308" s="143"/>
      <c r="G308" s="144">
        <f>E308*F308</f>
        <v>0</v>
      </c>
    </row>
    <row r="309" spans="1:7" s="7" customFormat="1" ht="12.75">
      <c r="A309" s="76"/>
      <c r="B309" s="59"/>
      <c r="C309" s="141"/>
      <c r="D309" s="60"/>
      <c r="E309" s="61"/>
      <c r="F309" s="61"/>
      <c r="G309" s="63"/>
    </row>
    <row r="310" spans="1:256" s="64" customFormat="1" ht="36.75">
      <c r="A310" s="23"/>
      <c r="B310" s="21">
        <v>3</v>
      </c>
      <c r="C310" s="24" t="s">
        <v>169</v>
      </c>
      <c r="D310" s="42"/>
      <c r="E310" s="142"/>
      <c r="F310" s="66"/>
      <c r="G310" s="67"/>
      <c r="IT310" s="7"/>
      <c r="IU310" s="7"/>
      <c r="IV310" s="7"/>
    </row>
    <row r="311" spans="1:256" s="64" customFormat="1" ht="36.75">
      <c r="A311" s="23"/>
      <c r="B311" s="21"/>
      <c r="C311" s="24" t="s">
        <v>170</v>
      </c>
      <c r="D311" s="42"/>
      <c r="E311" s="142"/>
      <c r="F311" s="66"/>
      <c r="G311" s="67"/>
      <c r="IT311" s="7"/>
      <c r="IU311" s="7"/>
      <c r="IV311" s="7"/>
    </row>
    <row r="312" spans="1:256" s="64" customFormat="1" ht="12.75">
      <c r="A312" s="23"/>
      <c r="B312" s="21"/>
      <c r="C312" s="24" t="s">
        <v>171</v>
      </c>
      <c r="D312" s="42"/>
      <c r="E312" s="142"/>
      <c r="F312" s="66"/>
      <c r="G312" s="67"/>
      <c r="IT312" s="7"/>
      <c r="IU312" s="7"/>
      <c r="IV312" s="7"/>
    </row>
    <row r="313" spans="1:256" s="64" customFormat="1" ht="36.75">
      <c r="A313" s="23"/>
      <c r="B313" s="21"/>
      <c r="C313" s="3" t="s">
        <v>172</v>
      </c>
      <c r="D313" s="42"/>
      <c r="E313" s="142"/>
      <c r="F313" s="66"/>
      <c r="G313" s="67"/>
      <c r="IT313" s="7"/>
      <c r="IU313" s="7"/>
      <c r="IV313" s="7"/>
    </row>
    <row r="314" spans="1:7" s="7" customFormat="1" ht="12.75">
      <c r="A314" s="23"/>
      <c r="B314" s="21"/>
      <c r="C314" s="24"/>
      <c r="D314" s="46" t="s">
        <v>77</v>
      </c>
      <c r="E314" s="145">
        <v>1</v>
      </c>
      <c r="F314" s="143"/>
      <c r="G314" s="144">
        <f>E314*F314</f>
        <v>0</v>
      </c>
    </row>
    <row r="315" spans="1:256" s="64" customFormat="1" ht="12.75">
      <c r="A315" s="76"/>
      <c r="B315" s="59"/>
      <c r="C315" s="141"/>
      <c r="D315" s="60"/>
      <c r="E315" s="61"/>
      <c r="F315" s="61"/>
      <c r="G315" s="63"/>
      <c r="IT315" s="7"/>
      <c r="IU315" s="7"/>
      <c r="IV315" s="7"/>
    </row>
    <row r="316" spans="1:256" s="64" customFormat="1" ht="36.75">
      <c r="A316" s="23"/>
      <c r="B316" s="21">
        <v>4</v>
      </c>
      <c r="C316" s="24" t="s">
        <v>173</v>
      </c>
      <c r="D316" s="42"/>
      <c r="E316" s="142"/>
      <c r="F316" s="66"/>
      <c r="G316" s="67"/>
      <c r="IT316" s="7"/>
      <c r="IU316" s="7"/>
      <c r="IV316" s="7"/>
    </row>
    <row r="317" spans="1:256" s="64" customFormat="1" ht="36.75">
      <c r="A317" s="23"/>
      <c r="B317" s="21"/>
      <c r="C317" s="24" t="s">
        <v>174</v>
      </c>
      <c r="D317" s="42"/>
      <c r="E317" s="142"/>
      <c r="F317" s="66"/>
      <c r="G317" s="67"/>
      <c r="IT317" s="7"/>
      <c r="IU317" s="7"/>
      <c r="IV317" s="7"/>
    </row>
    <row r="318" spans="1:256" s="64" customFormat="1" ht="12.75">
      <c r="A318" s="23"/>
      <c r="B318" s="21"/>
      <c r="C318" s="24" t="s">
        <v>171</v>
      </c>
      <c r="D318" s="42"/>
      <c r="E318" s="142"/>
      <c r="F318" s="66"/>
      <c r="G318" s="67"/>
      <c r="IT318" s="7"/>
      <c r="IU318" s="7"/>
      <c r="IV318" s="7"/>
    </row>
    <row r="319" spans="1:256" s="64" customFormat="1" ht="36.75">
      <c r="A319" s="23"/>
      <c r="B319" s="21"/>
      <c r="C319" s="3" t="s">
        <v>172</v>
      </c>
      <c r="D319" s="42"/>
      <c r="E319" s="142"/>
      <c r="F319" s="66"/>
      <c r="G319" s="67"/>
      <c r="IT319" s="7"/>
      <c r="IU319" s="7"/>
      <c r="IV319" s="7"/>
    </row>
    <row r="320" spans="1:7" s="7" customFormat="1" ht="12.75">
      <c r="A320" s="23"/>
      <c r="B320" s="21"/>
      <c r="C320" s="24"/>
      <c r="D320" s="46" t="s">
        <v>77</v>
      </c>
      <c r="E320" s="145">
        <v>1</v>
      </c>
      <c r="F320" s="143"/>
      <c r="G320" s="144">
        <f>E320*F320</f>
        <v>0</v>
      </c>
    </row>
    <row r="321" spans="1:7" s="7" customFormat="1" ht="12.75">
      <c r="A321" s="76"/>
      <c r="B321" s="59"/>
      <c r="C321" s="141"/>
      <c r="D321" s="60"/>
      <c r="E321" s="61"/>
      <c r="F321" s="61"/>
      <c r="G321" s="63"/>
    </row>
    <row r="322" spans="1:256" s="64" customFormat="1" ht="36.75">
      <c r="A322" s="1"/>
      <c r="B322" s="2">
        <v>5</v>
      </c>
      <c r="C322" s="3" t="s">
        <v>175</v>
      </c>
      <c r="D322" s="73"/>
      <c r="E322" s="132"/>
      <c r="F322" s="123"/>
      <c r="G322" s="63"/>
      <c r="IT322" s="7"/>
      <c r="IU322" s="7"/>
      <c r="IV322" s="7"/>
    </row>
    <row r="323" spans="1:7" s="7" customFormat="1" ht="12.75">
      <c r="A323" s="76"/>
      <c r="B323" s="59"/>
      <c r="C323" s="141" t="s">
        <v>176</v>
      </c>
      <c r="D323" s="60"/>
      <c r="E323" s="61"/>
      <c r="F323" s="61"/>
      <c r="G323" s="63"/>
    </row>
    <row r="324" spans="1:7" s="7" customFormat="1" ht="12.75">
      <c r="A324" s="23"/>
      <c r="B324" s="21"/>
      <c r="C324" s="24"/>
      <c r="D324" s="46" t="s">
        <v>77</v>
      </c>
      <c r="E324" s="145">
        <v>4</v>
      </c>
      <c r="F324" s="143"/>
      <c r="G324" s="144">
        <f>E324*F324</f>
        <v>0</v>
      </c>
    </row>
    <row r="325" spans="1:7" s="7" customFormat="1" ht="12.75">
      <c r="A325" s="24"/>
      <c r="B325" s="21"/>
      <c r="C325" s="24"/>
      <c r="D325" s="42"/>
      <c r="E325" s="43"/>
      <c r="F325" s="44"/>
      <c r="G325" s="45"/>
    </row>
    <row r="326" spans="1:7" s="7" customFormat="1" ht="12.75">
      <c r="A326" s="20"/>
      <c r="B326" s="98" t="str">
        <f>B297</f>
        <v>VII</v>
      </c>
      <c r="C326" s="99" t="str">
        <f>C297</f>
        <v>FASADNA OBLOGA SA VRATIMA</v>
      </c>
      <c r="D326" s="100" t="s">
        <v>72</v>
      </c>
      <c r="E326" s="100"/>
      <c r="F326" s="101"/>
      <c r="G326" s="102">
        <f>SUM(G298:G325)</f>
        <v>0</v>
      </c>
    </row>
    <row r="327" spans="1:7" s="7" customFormat="1" ht="12.75">
      <c r="A327" s="20"/>
      <c r="B327" s="42"/>
      <c r="C327" s="124"/>
      <c r="D327" s="98"/>
      <c r="E327" s="98"/>
      <c r="F327" s="22"/>
      <c r="G327" s="125"/>
    </row>
    <row r="328" spans="1:7" s="7" customFormat="1" ht="12.75">
      <c r="A328" s="20"/>
      <c r="B328" s="42"/>
      <c r="C328" s="124"/>
      <c r="D328" s="98"/>
      <c r="E328" s="98"/>
      <c r="F328" s="22"/>
      <c r="G328" s="125"/>
    </row>
    <row r="329" spans="1:7" s="7" customFormat="1" ht="12.75">
      <c r="A329" s="20"/>
      <c r="B329" s="42"/>
      <c r="C329" s="124"/>
      <c r="D329" s="98"/>
      <c r="E329" s="98"/>
      <c r="F329" s="22"/>
      <c r="G329" s="125"/>
    </row>
    <row r="330" spans="1:7" s="7" customFormat="1" ht="12.75">
      <c r="A330" s="20"/>
      <c r="B330" s="42"/>
      <c r="C330" s="124"/>
      <c r="D330" s="98"/>
      <c r="E330" s="98"/>
      <c r="F330" s="22"/>
      <c r="G330" s="125"/>
    </row>
    <row r="331" spans="1:7" s="7" customFormat="1" ht="12.75">
      <c r="A331" s="20"/>
      <c r="B331" s="36" t="s">
        <v>177</v>
      </c>
      <c r="C331" s="37" t="s">
        <v>178</v>
      </c>
      <c r="D331" s="36"/>
      <c r="E331" s="36"/>
      <c r="F331" s="104"/>
      <c r="G331" s="20"/>
    </row>
    <row r="332" spans="1:7" s="7" customFormat="1" ht="12.75">
      <c r="A332" s="23"/>
      <c r="B332" s="21"/>
      <c r="C332" s="24"/>
      <c r="D332" s="21"/>
      <c r="E332" s="21"/>
      <c r="F332" s="27"/>
      <c r="G332" s="23"/>
    </row>
    <row r="333" spans="1:256" s="64" customFormat="1" ht="36.75">
      <c r="A333" s="1"/>
      <c r="B333" s="2">
        <v>1</v>
      </c>
      <c r="C333" s="3" t="s">
        <v>179</v>
      </c>
      <c r="D333" s="73"/>
      <c r="E333" s="132"/>
      <c r="F333" s="123"/>
      <c r="G333" s="63"/>
      <c r="IT333" s="7"/>
      <c r="IU333" s="7"/>
      <c r="IV333" s="7"/>
    </row>
    <row r="334" spans="1:256" s="64" customFormat="1" ht="24.75">
      <c r="A334" s="1"/>
      <c r="B334" s="2"/>
      <c r="C334" s="3" t="s">
        <v>180</v>
      </c>
      <c r="D334" s="73"/>
      <c r="E334" s="132"/>
      <c r="F334" s="123"/>
      <c r="G334" s="63"/>
      <c r="IT334" s="7"/>
      <c r="IU334" s="7"/>
      <c r="IV334" s="7"/>
    </row>
    <row r="335" spans="1:7" s="7" customFormat="1" ht="12.75" customHeight="1">
      <c r="A335" s="32"/>
      <c r="B335" s="50"/>
      <c r="C335" s="24"/>
      <c r="D335" s="56" t="s">
        <v>77</v>
      </c>
      <c r="E335" s="146">
        <v>4</v>
      </c>
      <c r="F335" s="48"/>
      <c r="G335" s="49">
        <f>E335*F335</f>
        <v>0</v>
      </c>
    </row>
    <row r="336" spans="1:7" s="7" customFormat="1" ht="12.75">
      <c r="A336" s="23"/>
      <c r="B336" s="21"/>
      <c r="C336" s="24"/>
      <c r="D336" s="14"/>
      <c r="E336" s="147"/>
      <c r="F336" s="69"/>
      <c r="G336" s="15"/>
    </row>
    <row r="337" spans="1:256" s="64" customFormat="1" ht="24.75">
      <c r="A337" s="1"/>
      <c r="B337" s="2">
        <v>2</v>
      </c>
      <c r="C337" s="3" t="s">
        <v>181</v>
      </c>
      <c r="D337" s="73"/>
      <c r="E337" s="132"/>
      <c r="F337" s="123"/>
      <c r="G337" s="63"/>
      <c r="IT337" s="7"/>
      <c r="IU337" s="7"/>
      <c r="IV337" s="7"/>
    </row>
    <row r="338" spans="1:7" s="7" customFormat="1" ht="12.75" customHeight="1">
      <c r="A338" s="32"/>
      <c r="B338" s="50"/>
      <c r="C338" s="24"/>
      <c r="D338" s="56" t="s">
        <v>45</v>
      </c>
      <c r="E338" s="65">
        <v>4</v>
      </c>
      <c r="F338" s="48"/>
      <c r="G338" s="49">
        <f>E338*F338</f>
        <v>0</v>
      </c>
    </row>
    <row r="339" spans="1:7" s="7" customFormat="1" ht="12.75" customHeight="1">
      <c r="A339" s="32"/>
      <c r="B339" s="50"/>
      <c r="C339" s="24"/>
      <c r="D339" s="51"/>
      <c r="E339" s="126"/>
      <c r="F339" s="111"/>
      <c r="G339" s="54"/>
    </row>
    <row r="340" spans="1:7" s="7" customFormat="1" ht="36.75" customHeight="1">
      <c r="A340" s="32"/>
      <c r="B340" s="50" t="s">
        <v>46</v>
      </c>
      <c r="C340" s="24" t="s">
        <v>182</v>
      </c>
      <c r="D340" s="51"/>
      <c r="E340" s="52"/>
      <c r="F340" s="111"/>
      <c r="G340" s="54"/>
    </row>
    <row r="341" spans="1:7" s="7" customFormat="1" ht="12.75">
      <c r="A341" s="75"/>
      <c r="B341" s="21"/>
      <c r="C341" s="76"/>
      <c r="D341" s="148" t="s">
        <v>77</v>
      </c>
      <c r="E341" s="146">
        <v>5</v>
      </c>
      <c r="F341" s="149"/>
      <c r="G341" s="150">
        <f>E341*F341</f>
        <v>0</v>
      </c>
    </row>
    <row r="342" spans="1:7" s="7" customFormat="1" ht="12.75">
      <c r="A342" s="23"/>
      <c r="B342" s="21"/>
      <c r="C342" s="24"/>
      <c r="D342" s="42"/>
      <c r="E342" s="21"/>
      <c r="F342" s="27"/>
      <c r="G342" s="151"/>
    </row>
    <row r="343" spans="1:7" s="7" customFormat="1" ht="12.75">
      <c r="A343" s="20"/>
      <c r="B343" s="98" t="str">
        <f>B331</f>
        <v>VIII</v>
      </c>
      <c r="C343" s="99" t="str">
        <f>C331</f>
        <v>OZNAKE</v>
      </c>
      <c r="D343" s="100" t="s">
        <v>72</v>
      </c>
      <c r="E343" s="100"/>
      <c r="F343" s="101"/>
      <c r="G343" s="102">
        <f>SUM(G332:G342)</f>
        <v>0</v>
      </c>
    </row>
    <row r="344" spans="1:7" s="7" customFormat="1" ht="12.75">
      <c r="A344" s="23"/>
      <c r="B344" s="42"/>
      <c r="C344" s="25"/>
      <c r="D344" s="66"/>
      <c r="E344" s="66"/>
      <c r="F344" s="66"/>
      <c r="G344" s="67"/>
    </row>
    <row r="345" spans="1:7" s="7" customFormat="1" ht="12.75">
      <c r="A345" s="20"/>
      <c r="B345" s="42"/>
      <c r="C345" s="124"/>
      <c r="D345" s="98"/>
      <c r="E345" s="98"/>
      <c r="F345" s="22"/>
      <c r="G345" s="125"/>
    </row>
    <row r="346" spans="1:256" s="19" customFormat="1" ht="24.75">
      <c r="A346" s="152"/>
      <c r="B346" s="17"/>
      <c r="C346" s="18" t="s">
        <v>183</v>
      </c>
      <c r="D346" s="18"/>
      <c r="E346" s="18"/>
      <c r="F346" s="18"/>
      <c r="G346" s="18"/>
      <c r="IT346" s="7"/>
      <c r="IU346" s="7"/>
      <c r="IV346" s="7"/>
    </row>
    <row r="347" spans="1:7" s="7" customFormat="1" ht="12.75">
      <c r="A347" s="23"/>
      <c r="B347" s="21"/>
      <c r="C347" s="25"/>
      <c r="D347" s="42"/>
      <c r="E347" s="42"/>
      <c r="F347" s="66"/>
      <c r="G347" s="66"/>
    </row>
    <row r="348" spans="1:7" s="7" customFormat="1" ht="12.75">
      <c r="A348" s="23"/>
      <c r="B348" s="21" t="str">
        <f>B141</f>
        <v>I</v>
      </c>
      <c r="C348" s="153" t="str">
        <f>C141</f>
        <v>ZEMLJANI RADOVI</v>
      </c>
      <c r="D348" s="154"/>
      <c r="E348" s="154"/>
      <c r="F348" s="155"/>
      <c r="G348" s="156">
        <f>G141</f>
        <v>0</v>
      </c>
    </row>
    <row r="349" spans="1:7" s="7" customFormat="1" ht="12.75">
      <c r="A349" s="23"/>
      <c r="B349" s="21"/>
      <c r="C349" s="24"/>
      <c r="D349" s="21"/>
      <c r="E349" s="21"/>
      <c r="F349" s="27"/>
      <c r="G349" s="23"/>
    </row>
    <row r="350" spans="1:7" s="7" customFormat="1" ht="12.75">
      <c r="A350" s="23"/>
      <c r="B350" s="21" t="str">
        <f>B176</f>
        <v>II</v>
      </c>
      <c r="C350" s="153" t="str">
        <f>C176</f>
        <v>ODVODNJA</v>
      </c>
      <c r="D350" s="154"/>
      <c r="E350" s="154"/>
      <c r="F350" s="155"/>
      <c r="G350" s="156">
        <f>G176</f>
        <v>0</v>
      </c>
    </row>
    <row r="351" spans="1:7" s="7" customFormat="1" ht="12.75">
      <c r="A351" s="23"/>
      <c r="B351" s="21"/>
      <c r="C351" s="24"/>
      <c r="D351" s="21"/>
      <c r="E351" s="21"/>
      <c r="F351" s="27"/>
      <c r="G351" s="66"/>
    </row>
    <row r="352" spans="1:7" s="7" customFormat="1" ht="12.75">
      <c r="A352" s="23"/>
      <c r="B352" s="21" t="str">
        <f>B206</f>
        <v>III</v>
      </c>
      <c r="C352" s="153" t="str">
        <f>C206</f>
        <v>BETONSKI I AB-RADOVI</v>
      </c>
      <c r="D352" s="154"/>
      <c r="E352" s="154"/>
      <c r="F352" s="155"/>
      <c r="G352" s="156">
        <f>G206</f>
        <v>0</v>
      </c>
    </row>
    <row r="353" spans="1:7" s="7" customFormat="1" ht="12.75">
      <c r="A353" s="23"/>
      <c r="B353" s="21"/>
      <c r="C353" s="24"/>
      <c r="D353" s="21"/>
      <c r="E353" s="21"/>
      <c r="F353" s="27"/>
      <c r="G353" s="66"/>
    </row>
    <row r="354" spans="1:7" s="7" customFormat="1" ht="12.75">
      <c r="A354" s="23"/>
      <c r="B354" s="21" t="str">
        <f>B225</f>
        <v>IV</v>
      </c>
      <c r="C354" s="153" t="str">
        <f>C225</f>
        <v>ZIDARSKI RADOVI</v>
      </c>
      <c r="D354" s="154"/>
      <c r="E354" s="154"/>
      <c r="F354" s="155"/>
      <c r="G354" s="156">
        <f>G225</f>
        <v>0</v>
      </c>
    </row>
    <row r="355" spans="1:7" s="7" customFormat="1" ht="12.75">
      <c r="A355" s="23"/>
      <c r="B355" s="21"/>
      <c r="C355" s="25"/>
      <c r="D355" s="42"/>
      <c r="E355" s="42"/>
      <c r="F355" s="66"/>
      <c r="G355" s="67"/>
    </row>
    <row r="356" spans="1:7" s="7" customFormat="1" ht="12.75">
      <c r="A356" s="23"/>
      <c r="B356" s="21" t="str">
        <f>B262</f>
        <v>V</v>
      </c>
      <c r="C356" s="153" t="str">
        <f>C262</f>
        <v>BRAVARSKI RADOVI</v>
      </c>
      <c r="D356" s="154"/>
      <c r="E356" s="154"/>
      <c r="F356" s="155"/>
      <c r="G356" s="156">
        <f>G262</f>
        <v>0</v>
      </c>
    </row>
    <row r="357" spans="1:7" s="7" customFormat="1" ht="12.75">
      <c r="A357" s="23"/>
      <c r="B357" s="21"/>
      <c r="C357" s="24"/>
      <c r="D357" s="42"/>
      <c r="E357" s="42"/>
      <c r="F357" s="66"/>
      <c r="G357" s="67"/>
    </row>
    <row r="358" spans="1:7" s="7" customFormat="1" ht="12.75">
      <c r="A358" s="23"/>
      <c r="B358" s="21" t="str">
        <f>B292</f>
        <v>VI</v>
      </c>
      <c r="C358" s="153" t="str">
        <f>C292</f>
        <v>LIMARSKI RADOVI</v>
      </c>
      <c r="D358" s="154"/>
      <c r="E358" s="154"/>
      <c r="F358" s="155"/>
      <c r="G358" s="156">
        <f>G292</f>
        <v>0</v>
      </c>
    </row>
    <row r="359" spans="1:7" s="7" customFormat="1" ht="12.75">
      <c r="A359" s="23"/>
      <c r="B359" s="21"/>
      <c r="C359" s="24"/>
      <c r="D359" s="42"/>
      <c r="E359" s="42"/>
      <c r="F359" s="66"/>
      <c r="G359" s="67"/>
    </row>
    <row r="360" spans="1:7" s="7" customFormat="1" ht="12.75">
      <c r="A360" s="23"/>
      <c r="B360" s="21" t="str">
        <f>B326</f>
        <v>VII</v>
      </c>
      <c r="C360" s="153" t="str">
        <f>C326</f>
        <v>FASADNA OBLOGA SA VRATIMA</v>
      </c>
      <c r="D360" s="154"/>
      <c r="E360" s="154"/>
      <c r="F360" s="155"/>
      <c r="G360" s="156">
        <f>G326</f>
        <v>0</v>
      </c>
    </row>
    <row r="361" spans="1:7" s="7" customFormat="1" ht="12.75">
      <c r="A361" s="23"/>
      <c r="B361" s="21"/>
      <c r="C361" s="25"/>
      <c r="D361" s="42"/>
      <c r="E361" s="42"/>
      <c r="F361" s="66"/>
      <c r="G361" s="67"/>
    </row>
    <row r="362" spans="1:7" s="7" customFormat="1" ht="12.75">
      <c r="A362" s="23"/>
      <c r="B362" s="21" t="str">
        <f>B343</f>
        <v>VIII</v>
      </c>
      <c r="C362" s="153" t="str">
        <f>C343</f>
        <v>OZNAKE</v>
      </c>
      <c r="D362" s="154"/>
      <c r="E362" s="154"/>
      <c r="F362" s="155"/>
      <c r="G362" s="156">
        <f>G343</f>
        <v>0</v>
      </c>
    </row>
    <row r="363" spans="1:7" s="7" customFormat="1" ht="12.75">
      <c r="A363" s="23"/>
      <c r="B363" s="21"/>
      <c r="C363" s="24"/>
      <c r="D363" s="42"/>
      <c r="E363" s="42"/>
      <c r="F363" s="66"/>
      <c r="G363" s="67"/>
    </row>
    <row r="364" spans="1:7" s="7" customFormat="1" ht="12.75">
      <c r="A364" s="20"/>
      <c r="B364" s="98"/>
      <c r="C364" s="124"/>
      <c r="D364" s="100" t="s">
        <v>72</v>
      </c>
      <c r="E364" s="100"/>
      <c r="F364" s="157"/>
      <c r="G364" s="102">
        <f>SUM(G347:G363)</f>
        <v>0</v>
      </c>
    </row>
    <row r="365" spans="1:7" s="7" customFormat="1" ht="12.75">
      <c r="A365" s="23"/>
      <c r="B365" s="42"/>
      <c r="C365" s="25"/>
      <c r="D365" s="42"/>
      <c r="E365" s="42"/>
      <c r="F365" s="66"/>
      <c r="G365" s="67"/>
    </row>
    <row r="366" spans="1:7" s="7" customFormat="1" ht="12.75">
      <c r="A366" s="158"/>
      <c r="B366" s="159"/>
      <c r="C366" s="160"/>
      <c r="D366" s="46" t="s">
        <v>184</v>
      </c>
      <c r="E366" s="46"/>
      <c r="F366" s="155"/>
      <c r="G366" s="156">
        <f>G364*0.25</f>
        <v>0</v>
      </c>
    </row>
    <row r="367" spans="1:7" s="7" customFormat="1" ht="12.75">
      <c r="A367" s="161"/>
      <c r="B367" s="159"/>
      <c r="C367" s="160"/>
      <c r="D367" s="159"/>
      <c r="E367" s="159"/>
      <c r="F367" s="162"/>
      <c r="G367" s="161"/>
    </row>
    <row r="368" spans="1:7" s="7" customFormat="1" ht="12.75">
      <c r="A368" s="158"/>
      <c r="B368" s="159"/>
      <c r="C368" s="124"/>
      <c r="D368" s="100" t="s">
        <v>185</v>
      </c>
      <c r="E368" s="100"/>
      <c r="F368" s="155"/>
      <c r="G368" s="102">
        <f>G364*1.25</f>
        <v>0</v>
      </c>
    </row>
  </sheetData>
  <mergeCells count="51"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A6:G6"/>
    <mergeCell ref="C19:G19"/>
    <mergeCell ref="C20:G20"/>
    <mergeCell ref="C21:G21"/>
    <mergeCell ref="E48:G48"/>
    <mergeCell ref="E49:G49"/>
    <mergeCell ref="E50:G50"/>
    <mergeCell ref="B59:G59"/>
    <mergeCell ref="B61:G61"/>
    <mergeCell ref="B62:G62"/>
    <mergeCell ref="B63:G63"/>
    <mergeCell ref="B64:G64"/>
    <mergeCell ref="B65:G65"/>
    <mergeCell ref="B66:G66"/>
    <mergeCell ref="B67:G67"/>
    <mergeCell ref="B68:G68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D141:E141"/>
    <mergeCell ref="D176:E176"/>
    <mergeCell ref="D206:E206"/>
    <mergeCell ref="D225:E225"/>
    <mergeCell ref="D262:E262"/>
    <mergeCell ref="D292:E292"/>
    <mergeCell ref="D326:E326"/>
    <mergeCell ref="D343:E343"/>
    <mergeCell ref="C346:G346"/>
    <mergeCell ref="D364:E364"/>
    <mergeCell ref="D366:E366"/>
    <mergeCell ref="D368:E368"/>
  </mergeCells>
  <printOptions horizontalCentered="1"/>
  <pageMargins left="0.7875" right="0.39375" top="0.5902777777777778" bottom="0.701388888888889" header="0.5118055555555556" footer="0.5902777777777778"/>
  <pageSetup horizontalDpi="300" verticalDpi="300" orientation="portrait" paperSize="9" scale="95"/>
  <headerFooter alignWithMargins="0">
    <oddFooter>&amp;R&amp;"Verdana,Regular"&amp;8&amp;P/&amp;N</oddFooter>
  </headerFooter>
  <rowBreaks count="3" manualBreakCount="3">
    <brk id="57" max="255" man="1"/>
    <brk id="84" max="255" man="1"/>
    <brk id="3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Kočevar</dc:creator>
  <cp:keywords/>
  <dc:description/>
  <cp:lastModifiedBy>Ivana Mehle</cp:lastModifiedBy>
  <cp:lastPrinted>2021-05-18T13:06:04Z</cp:lastPrinted>
  <dcterms:created xsi:type="dcterms:W3CDTF">2005-09-15T18:49:55Z</dcterms:created>
  <dcterms:modified xsi:type="dcterms:W3CDTF">2017-04-03T11:37:01Z</dcterms:modified>
  <cp:category/>
  <cp:version/>
  <cp:contentType/>
  <cp:contentStatus/>
  <cp:revision>20</cp:revision>
</cp:coreProperties>
</file>